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18555" windowHeight="6855" tabRatio="667" activeTab="4"/>
  </bookViews>
  <sheets>
    <sheet name="Identifiers" sheetId="1" r:id="rId1"/>
    <sheet name="CPS" sheetId="2" r:id="rId2"/>
    <sheet name="CES" sheetId="5" r:id="rId3"/>
    <sheet name="JOLTS" sheetId="7" r:id="rId4"/>
    <sheet name="Figure17" sheetId="16" r:id="rId5"/>
    <sheet name="Sheet1" sheetId="8" r:id="rId6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4" i="8" l="1"/>
  <c r="P5" i="8"/>
  <c r="P177" i="8"/>
  <c r="Q4" i="8"/>
  <c r="Q5" i="8"/>
  <c r="Q177" i="8"/>
  <c r="R4" i="8"/>
  <c r="R5" i="8"/>
  <c r="R177" i="8"/>
  <c r="S4" i="8"/>
  <c r="S5" i="8"/>
  <c r="S177" i="8"/>
  <c r="T4" i="8"/>
  <c r="T5" i="8"/>
  <c r="T177" i="8"/>
  <c r="U4" i="8"/>
  <c r="U5" i="8"/>
  <c r="U177" i="8"/>
  <c r="V4" i="8"/>
  <c r="V5" i="8"/>
  <c r="V177" i="8"/>
  <c r="W4" i="8"/>
  <c r="W5" i="8"/>
  <c r="W177" i="8"/>
  <c r="X4" i="8"/>
  <c r="X5" i="8"/>
  <c r="X177" i="8"/>
  <c r="Y4" i="8"/>
  <c r="Y5" i="8"/>
  <c r="Y177" i="8"/>
  <c r="Z4" i="8"/>
  <c r="Z5" i="8"/>
  <c r="Z177" i="8"/>
  <c r="AA4" i="8"/>
  <c r="AA5" i="8"/>
  <c r="AA177" i="8"/>
  <c r="AB4" i="8"/>
  <c r="AB5" i="8"/>
  <c r="B5" i="8"/>
  <c r="B177" i="8"/>
  <c r="D5" i="8"/>
  <c r="D177" i="8"/>
  <c r="E177" i="8"/>
  <c r="AB177" i="8"/>
  <c r="AC4" i="8"/>
  <c r="AC5" i="8"/>
  <c r="H5" i="8"/>
  <c r="H177" i="8"/>
  <c r="G5" i="8"/>
  <c r="G177" i="8"/>
  <c r="M177" i="8"/>
  <c r="AC177" i="8"/>
  <c r="AD4" i="8"/>
  <c r="AD5" i="8"/>
  <c r="I5" i="8"/>
  <c r="I177" i="8"/>
  <c r="J5" i="8"/>
  <c r="J177" i="8"/>
  <c r="K5" i="8"/>
  <c r="K177" i="8"/>
  <c r="N177" i="8"/>
  <c r="AD177" i="8"/>
  <c r="P174" i="8"/>
  <c r="Q174" i="8"/>
  <c r="R174" i="8"/>
  <c r="S174" i="8"/>
  <c r="T174" i="8"/>
  <c r="U174" i="8"/>
  <c r="V175" i="8"/>
  <c r="V174" i="8"/>
  <c r="W174" i="8"/>
  <c r="X174" i="8"/>
  <c r="Y174" i="8"/>
  <c r="Z174" i="8"/>
  <c r="AA174" i="8"/>
  <c r="D174" i="8"/>
  <c r="B172" i="8"/>
  <c r="H175" i="8"/>
  <c r="H174" i="8"/>
  <c r="G171" i="8"/>
  <c r="G174" i="8"/>
  <c r="I174" i="8"/>
  <c r="J174" i="8"/>
  <c r="K173" i="8"/>
  <c r="P175" i="8"/>
  <c r="Q175" i="8"/>
  <c r="R175" i="8"/>
  <c r="S175" i="8"/>
  <c r="T175" i="8"/>
  <c r="W175" i="8"/>
  <c r="X175" i="8"/>
  <c r="Y175" i="8"/>
  <c r="Z175" i="8"/>
  <c r="AA175" i="8"/>
  <c r="D175" i="8"/>
  <c r="I175" i="8"/>
  <c r="J175" i="8"/>
  <c r="P176" i="8"/>
  <c r="Q176" i="8"/>
  <c r="R176" i="8"/>
  <c r="S176" i="8"/>
  <c r="T176" i="8"/>
  <c r="W176" i="8"/>
  <c r="X176" i="8"/>
  <c r="Y176" i="8"/>
  <c r="Z176" i="8"/>
  <c r="AA176" i="8"/>
  <c r="D176" i="8"/>
  <c r="I176" i="8"/>
  <c r="J176" i="8"/>
  <c r="C5" i="8"/>
  <c r="C173" i="8"/>
  <c r="C177" i="8"/>
  <c r="C176" i="8"/>
  <c r="C175" i="8"/>
  <c r="C174" i="8"/>
  <c r="C172" i="8"/>
  <c r="C171" i="8"/>
  <c r="B171" i="8"/>
  <c r="C170" i="8"/>
  <c r="B170" i="8"/>
  <c r="C168" i="8"/>
  <c r="C167" i="8"/>
  <c r="B167" i="8"/>
  <c r="C166" i="8"/>
  <c r="B166" i="8"/>
  <c r="C164" i="8"/>
  <c r="C163" i="8"/>
  <c r="B163" i="8"/>
  <c r="C162" i="8"/>
  <c r="B162" i="8"/>
  <c r="C160" i="8"/>
  <c r="C159" i="8"/>
  <c r="B159" i="8"/>
  <c r="C158" i="8"/>
  <c r="B158" i="8"/>
  <c r="C156" i="8"/>
  <c r="C155" i="8"/>
  <c r="B155" i="8"/>
  <c r="C154" i="8"/>
  <c r="B154" i="8"/>
  <c r="C152" i="8"/>
  <c r="C151" i="8"/>
  <c r="B151" i="8"/>
  <c r="C150" i="8"/>
  <c r="B150" i="8"/>
  <c r="C148" i="8"/>
  <c r="C147" i="8"/>
  <c r="B147" i="8"/>
  <c r="C146" i="8"/>
  <c r="B146" i="8"/>
  <c r="C144" i="8"/>
  <c r="C143" i="8"/>
  <c r="B143" i="8"/>
  <c r="C142" i="8"/>
  <c r="B142" i="8"/>
  <c r="C140" i="8"/>
  <c r="C139" i="8"/>
  <c r="B139" i="8"/>
  <c r="C138" i="8"/>
  <c r="B138" i="8"/>
  <c r="C136" i="8"/>
  <c r="C135" i="8"/>
  <c r="B135" i="8"/>
  <c r="C134" i="8"/>
  <c r="B134" i="8"/>
  <c r="C132" i="8"/>
  <c r="C131" i="8"/>
  <c r="B131" i="8"/>
  <c r="C130" i="8"/>
  <c r="B130" i="8"/>
  <c r="C128" i="8"/>
  <c r="C127" i="8"/>
  <c r="B127" i="8"/>
  <c r="C126" i="8"/>
  <c r="B126" i="8"/>
  <c r="C124" i="8"/>
  <c r="C123" i="8"/>
  <c r="B123" i="8"/>
  <c r="C122" i="8"/>
  <c r="B122" i="8"/>
  <c r="C120" i="8"/>
  <c r="C119" i="8"/>
  <c r="B119" i="8"/>
  <c r="C118" i="8"/>
  <c r="B118" i="8"/>
  <c r="C116" i="8"/>
  <c r="C115" i="8"/>
  <c r="B115" i="8"/>
  <c r="C114" i="8"/>
  <c r="B114" i="8"/>
  <c r="D114" i="8"/>
  <c r="E114" i="8"/>
  <c r="C112" i="8"/>
  <c r="C111" i="8"/>
  <c r="B111" i="8"/>
  <c r="C110" i="8"/>
  <c r="B110" i="8"/>
  <c r="C108" i="8"/>
  <c r="C107" i="8"/>
  <c r="B107" i="8"/>
  <c r="D107" i="8"/>
  <c r="E107" i="8"/>
  <c r="Y107" i="8"/>
  <c r="C106" i="8"/>
  <c r="B106" i="8"/>
  <c r="C104" i="8"/>
  <c r="C103" i="8"/>
  <c r="B103" i="8"/>
  <c r="C102" i="8"/>
  <c r="B102" i="8"/>
  <c r="D102" i="8"/>
  <c r="E102" i="8"/>
  <c r="C100" i="8"/>
  <c r="C99" i="8"/>
  <c r="B99" i="8"/>
  <c r="C98" i="8"/>
  <c r="B98" i="8"/>
  <c r="C96" i="8"/>
  <c r="C95" i="8"/>
  <c r="B95" i="8"/>
  <c r="C94" i="8"/>
  <c r="B94" i="8"/>
  <c r="C92" i="8"/>
  <c r="C91" i="8"/>
  <c r="B91" i="8"/>
  <c r="C90" i="8"/>
  <c r="B90" i="8"/>
  <c r="C88" i="8"/>
  <c r="C87" i="8"/>
  <c r="B87" i="8"/>
  <c r="C86" i="8"/>
  <c r="B86" i="8"/>
  <c r="C84" i="8"/>
  <c r="C83" i="8"/>
  <c r="B83" i="8"/>
  <c r="C82" i="8"/>
  <c r="B82" i="8"/>
  <c r="C80" i="8"/>
  <c r="C79" i="8"/>
  <c r="B79" i="8"/>
  <c r="C78" i="8"/>
  <c r="B78" i="8"/>
  <c r="C76" i="8"/>
  <c r="C75" i="8"/>
  <c r="B75" i="8"/>
  <c r="C74" i="8"/>
  <c r="B74" i="8"/>
  <c r="C72" i="8"/>
  <c r="C71" i="8"/>
  <c r="B71" i="8"/>
  <c r="C70" i="8"/>
  <c r="B70" i="8"/>
  <c r="C68" i="8"/>
  <c r="C67" i="8"/>
  <c r="B67" i="8"/>
  <c r="C66" i="8"/>
  <c r="B66" i="8"/>
  <c r="C64" i="8"/>
  <c r="C63" i="8"/>
  <c r="B63" i="8"/>
  <c r="C62" i="8"/>
  <c r="B62" i="8"/>
  <c r="C60" i="8"/>
  <c r="C59" i="8"/>
  <c r="B59" i="8"/>
  <c r="C58" i="8"/>
  <c r="B58" i="8"/>
  <c r="C56" i="8"/>
  <c r="C55" i="8"/>
  <c r="B55" i="8"/>
  <c r="C54" i="8"/>
  <c r="B54" i="8"/>
  <c r="C52" i="8"/>
  <c r="C51" i="8"/>
  <c r="B51" i="8"/>
  <c r="C50" i="8"/>
  <c r="B50" i="8"/>
  <c r="C48" i="8"/>
  <c r="C47" i="8"/>
  <c r="B47" i="8"/>
  <c r="C46" i="8"/>
  <c r="B46" i="8"/>
  <c r="C44" i="8"/>
  <c r="C43" i="8"/>
  <c r="B43" i="8"/>
  <c r="C42" i="8"/>
  <c r="B42" i="8"/>
  <c r="C40" i="8"/>
  <c r="C39" i="8"/>
  <c r="B39" i="8"/>
  <c r="C38" i="8"/>
  <c r="B38" i="8"/>
  <c r="C36" i="8"/>
  <c r="C35" i="8"/>
  <c r="B35" i="8"/>
  <c r="C34" i="8"/>
  <c r="B34" i="8"/>
  <c r="C32" i="8"/>
  <c r="C31" i="8"/>
  <c r="B31" i="8"/>
  <c r="C30" i="8"/>
  <c r="B30" i="8"/>
  <c r="C28" i="8"/>
  <c r="C27" i="8"/>
  <c r="B27" i="8"/>
  <c r="C26" i="8"/>
  <c r="B26" i="8"/>
  <c r="C24" i="8"/>
  <c r="C23" i="8"/>
  <c r="B23" i="8"/>
  <c r="C22" i="8"/>
  <c r="B22" i="8"/>
  <c r="C20" i="8"/>
  <c r="C19" i="8"/>
  <c r="B19" i="8"/>
  <c r="C18" i="8"/>
  <c r="B18" i="8"/>
  <c r="C16" i="8"/>
  <c r="C15" i="8"/>
  <c r="B15" i="8"/>
  <c r="C14" i="8"/>
  <c r="B14" i="8"/>
  <c r="C12" i="8"/>
  <c r="C11" i="8"/>
  <c r="B11" i="8"/>
  <c r="C10" i="8"/>
  <c r="B10" i="8"/>
  <c r="C8" i="8"/>
  <c r="C7" i="8"/>
  <c r="B7" i="8"/>
  <c r="C6" i="8"/>
  <c r="B6" i="8"/>
  <c r="E6" i="8"/>
  <c r="L5" i="8"/>
  <c r="L175" i="8"/>
  <c r="L176" i="8"/>
  <c r="A6" i="5"/>
  <c r="A7" i="5"/>
  <c r="A5" i="5"/>
  <c r="A7" i="2"/>
  <c r="A8" i="2"/>
  <c r="A9" i="2"/>
  <c r="A10" i="2"/>
  <c r="A11" i="2"/>
  <c r="A12" i="2"/>
  <c r="A13" i="2"/>
  <c r="A14" i="2"/>
  <c r="A15" i="2"/>
  <c r="A16" i="2"/>
  <c r="L174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3" i="8"/>
  <c r="D112" i="8"/>
  <c r="D111" i="8"/>
  <c r="D110" i="8"/>
  <c r="D109" i="8"/>
  <c r="D108" i="8"/>
  <c r="D106" i="8"/>
  <c r="D105" i="8"/>
  <c r="D104" i="8"/>
  <c r="D103" i="8"/>
  <c r="E103" i="8"/>
  <c r="Y103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E71" i="8"/>
  <c r="V71" i="8"/>
  <c r="D70" i="8"/>
  <c r="D69" i="8"/>
  <c r="D68" i="8"/>
  <c r="D67" i="8"/>
  <c r="D66" i="8"/>
  <c r="D65" i="8"/>
  <c r="D64" i="8"/>
  <c r="D63" i="8"/>
  <c r="E63" i="8"/>
  <c r="V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E47" i="8"/>
  <c r="V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E31" i="8"/>
  <c r="V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I173" i="8"/>
  <c r="H173" i="8"/>
  <c r="G173" i="8"/>
  <c r="L172" i="8"/>
  <c r="I172" i="8"/>
  <c r="H172" i="8"/>
  <c r="G172" i="8"/>
  <c r="L171" i="8"/>
  <c r="K171" i="8"/>
  <c r="J171" i="8"/>
  <c r="I171" i="8"/>
  <c r="H171" i="8"/>
  <c r="K170" i="8"/>
  <c r="J170" i="8"/>
  <c r="I170" i="8"/>
  <c r="H170" i="8"/>
  <c r="I169" i="8"/>
  <c r="H169" i="8"/>
  <c r="G169" i="8"/>
  <c r="L168" i="8"/>
  <c r="I168" i="8"/>
  <c r="H168" i="8"/>
  <c r="G168" i="8"/>
  <c r="M168" i="8"/>
  <c r="AC168" i="8"/>
  <c r="L167" i="8"/>
  <c r="K167" i="8"/>
  <c r="J167" i="8"/>
  <c r="I167" i="8"/>
  <c r="H167" i="8"/>
  <c r="K166" i="8"/>
  <c r="J166" i="8"/>
  <c r="I166" i="8"/>
  <c r="H166" i="8"/>
  <c r="I165" i="8"/>
  <c r="H165" i="8"/>
  <c r="G165" i="8"/>
  <c r="L164" i="8"/>
  <c r="I164" i="8"/>
  <c r="H164" i="8"/>
  <c r="G164" i="8"/>
  <c r="M164" i="8"/>
  <c r="AC164" i="8"/>
  <c r="L163" i="8"/>
  <c r="K163" i="8"/>
  <c r="J163" i="8"/>
  <c r="I163" i="8"/>
  <c r="H163" i="8"/>
  <c r="K162" i="8"/>
  <c r="J162" i="8"/>
  <c r="I162" i="8"/>
  <c r="H162" i="8"/>
  <c r="I161" i="8"/>
  <c r="H161" i="8"/>
  <c r="G161" i="8"/>
  <c r="L160" i="8"/>
  <c r="I160" i="8"/>
  <c r="H160" i="8"/>
  <c r="G160" i="8"/>
  <c r="M160" i="8"/>
  <c r="L159" i="8"/>
  <c r="K159" i="8"/>
  <c r="J159" i="8"/>
  <c r="I159" i="8"/>
  <c r="H159" i="8"/>
  <c r="K158" i="8"/>
  <c r="J158" i="8"/>
  <c r="I158" i="8"/>
  <c r="H158" i="8"/>
  <c r="I157" i="8"/>
  <c r="H157" i="8"/>
  <c r="G157" i="8"/>
  <c r="L156" i="8"/>
  <c r="I156" i="8"/>
  <c r="H156" i="8"/>
  <c r="G156" i="8"/>
  <c r="L155" i="8"/>
  <c r="K155" i="8"/>
  <c r="J155" i="8"/>
  <c r="I155" i="8"/>
  <c r="H155" i="8"/>
  <c r="K154" i="8"/>
  <c r="J154" i="8"/>
  <c r="I154" i="8"/>
  <c r="H154" i="8"/>
  <c r="I153" i="8"/>
  <c r="H153" i="8"/>
  <c r="G153" i="8"/>
  <c r="L152" i="8"/>
  <c r="I152" i="8"/>
  <c r="H152" i="8"/>
  <c r="G152" i="8"/>
  <c r="L151" i="8"/>
  <c r="K151" i="8"/>
  <c r="J151" i="8"/>
  <c r="I151" i="8"/>
  <c r="H151" i="8"/>
  <c r="K150" i="8"/>
  <c r="J150" i="8"/>
  <c r="I150" i="8"/>
  <c r="G150" i="8"/>
  <c r="N150" i="8"/>
  <c r="AD150" i="8"/>
  <c r="H150" i="8"/>
  <c r="M150" i="8"/>
  <c r="AC150" i="8"/>
  <c r="I149" i="8"/>
  <c r="H149" i="8"/>
  <c r="G149" i="8"/>
  <c r="M149" i="8"/>
  <c r="L148" i="8"/>
  <c r="K148" i="8"/>
  <c r="I148" i="8"/>
  <c r="H148" i="8"/>
  <c r="G148" i="8"/>
  <c r="L147" i="8"/>
  <c r="K147" i="8"/>
  <c r="J147" i="8"/>
  <c r="I147" i="8"/>
  <c r="H147" i="8"/>
  <c r="K146" i="8"/>
  <c r="J146" i="8"/>
  <c r="I146" i="8"/>
  <c r="G146" i="8"/>
  <c r="N146" i="8"/>
  <c r="AD146" i="8"/>
  <c r="H146" i="8"/>
  <c r="I145" i="8"/>
  <c r="H145" i="8"/>
  <c r="G145" i="8"/>
  <c r="L144" i="8"/>
  <c r="K144" i="8"/>
  <c r="I144" i="8"/>
  <c r="H144" i="8"/>
  <c r="G144" i="8"/>
  <c r="L143" i="8"/>
  <c r="K143" i="8"/>
  <c r="J143" i="8"/>
  <c r="I143" i="8"/>
  <c r="H143" i="8"/>
  <c r="K142" i="8"/>
  <c r="J142" i="8"/>
  <c r="I142" i="8"/>
  <c r="H142" i="8"/>
  <c r="G142" i="8"/>
  <c r="I141" i="8"/>
  <c r="H141" i="8"/>
  <c r="G141" i="8"/>
  <c r="L140" i="8"/>
  <c r="K140" i="8"/>
  <c r="I140" i="8"/>
  <c r="H140" i="8"/>
  <c r="G140" i="8"/>
  <c r="L139" i="8"/>
  <c r="K139" i="8"/>
  <c r="J139" i="8"/>
  <c r="I139" i="8"/>
  <c r="H139" i="8"/>
  <c r="K138" i="8"/>
  <c r="J138" i="8"/>
  <c r="I138" i="8"/>
  <c r="H138" i="8"/>
  <c r="G138" i="8"/>
  <c r="M138" i="8"/>
  <c r="AC138" i="8"/>
  <c r="I137" i="8"/>
  <c r="H137" i="8"/>
  <c r="G137" i="8"/>
  <c r="L136" i="8"/>
  <c r="K136" i="8"/>
  <c r="I136" i="8"/>
  <c r="H136" i="8"/>
  <c r="G136" i="8"/>
  <c r="L135" i="8"/>
  <c r="K135" i="8"/>
  <c r="J135" i="8"/>
  <c r="I135" i="8"/>
  <c r="H135" i="8"/>
  <c r="K134" i="8"/>
  <c r="J134" i="8"/>
  <c r="I134" i="8"/>
  <c r="H134" i="8"/>
  <c r="G134" i="8"/>
  <c r="M134" i="8"/>
  <c r="AC134" i="8"/>
  <c r="I133" i="8"/>
  <c r="H133" i="8"/>
  <c r="G133" i="8"/>
  <c r="L132" i="8"/>
  <c r="K132" i="8"/>
  <c r="I132" i="8"/>
  <c r="H132" i="8"/>
  <c r="G132" i="8"/>
  <c r="L131" i="8"/>
  <c r="K131" i="8"/>
  <c r="J131" i="8"/>
  <c r="I131" i="8"/>
  <c r="H131" i="8"/>
  <c r="G131" i="8"/>
  <c r="N131" i="8"/>
  <c r="K130" i="8"/>
  <c r="J130" i="8"/>
  <c r="I130" i="8"/>
  <c r="H130" i="8"/>
  <c r="G130" i="8"/>
  <c r="K129" i="8"/>
  <c r="I129" i="8"/>
  <c r="H129" i="8"/>
  <c r="G129" i="8"/>
  <c r="L128" i="8"/>
  <c r="K128" i="8"/>
  <c r="I128" i="8"/>
  <c r="H128" i="8"/>
  <c r="G128" i="8"/>
  <c r="L127" i="8"/>
  <c r="K127" i="8"/>
  <c r="J127" i="8"/>
  <c r="I127" i="8"/>
  <c r="G127" i="8"/>
  <c r="N127" i="8"/>
  <c r="AD127" i="8"/>
  <c r="H127" i="8"/>
  <c r="K126" i="8"/>
  <c r="J126" i="8"/>
  <c r="I126" i="8"/>
  <c r="H126" i="8"/>
  <c r="G126" i="8"/>
  <c r="N126" i="8"/>
  <c r="AD126" i="8"/>
  <c r="K125" i="8"/>
  <c r="I125" i="8"/>
  <c r="H125" i="8"/>
  <c r="G125" i="8"/>
  <c r="L124" i="8"/>
  <c r="K124" i="8"/>
  <c r="I124" i="8"/>
  <c r="H124" i="8"/>
  <c r="G124" i="8"/>
  <c r="L123" i="8"/>
  <c r="K123" i="8"/>
  <c r="J123" i="8"/>
  <c r="I123" i="8"/>
  <c r="H123" i="8"/>
  <c r="G123" i="8"/>
  <c r="M123" i="8"/>
  <c r="K122" i="8"/>
  <c r="J122" i="8"/>
  <c r="I122" i="8"/>
  <c r="H122" i="8"/>
  <c r="G122" i="8"/>
  <c r="K121" i="8"/>
  <c r="J121" i="8"/>
  <c r="I121" i="8"/>
  <c r="G121" i="8"/>
  <c r="N121" i="8"/>
  <c r="H121" i="8"/>
  <c r="M121" i="8"/>
  <c r="AC121" i="8"/>
  <c r="L120" i="8"/>
  <c r="K120" i="8"/>
  <c r="I120" i="8"/>
  <c r="H120" i="8"/>
  <c r="G120" i="8"/>
  <c r="L119" i="8"/>
  <c r="K119" i="8"/>
  <c r="J119" i="8"/>
  <c r="I119" i="8"/>
  <c r="H119" i="8"/>
  <c r="G119" i="8"/>
  <c r="L118" i="8"/>
  <c r="K118" i="8"/>
  <c r="J118" i="8"/>
  <c r="I118" i="8"/>
  <c r="G118" i="8"/>
  <c r="N118" i="8"/>
  <c r="AA118" i="8"/>
  <c r="H118" i="8"/>
  <c r="K117" i="8"/>
  <c r="J117" i="8"/>
  <c r="I117" i="8"/>
  <c r="H117" i="8"/>
  <c r="G117" i="8"/>
  <c r="L116" i="8"/>
  <c r="K116" i="8"/>
  <c r="I116" i="8"/>
  <c r="H116" i="8"/>
  <c r="G116" i="8"/>
  <c r="L115" i="8"/>
  <c r="K115" i="8"/>
  <c r="J115" i="8"/>
  <c r="I115" i="8"/>
  <c r="G115" i="8"/>
  <c r="N115" i="8"/>
  <c r="AA115" i="8"/>
  <c r="H115" i="8"/>
  <c r="L114" i="8"/>
  <c r="K114" i="8"/>
  <c r="J114" i="8"/>
  <c r="I114" i="8"/>
  <c r="H114" i="8"/>
  <c r="G114" i="8"/>
  <c r="N114" i="8"/>
  <c r="AA114" i="8"/>
  <c r="K113" i="8"/>
  <c r="J113" i="8"/>
  <c r="I113" i="8"/>
  <c r="H113" i="8"/>
  <c r="G113" i="8"/>
  <c r="M113" i="8"/>
  <c r="Z113" i="8"/>
  <c r="L112" i="8"/>
  <c r="K112" i="8"/>
  <c r="J112" i="8"/>
  <c r="I112" i="8"/>
  <c r="H112" i="8"/>
  <c r="G112" i="8"/>
  <c r="L111" i="8"/>
  <c r="K111" i="8"/>
  <c r="J111" i="8"/>
  <c r="I111" i="8"/>
  <c r="H111" i="8"/>
  <c r="G111" i="8"/>
  <c r="M111" i="8"/>
  <c r="Z111" i="8"/>
  <c r="L110" i="8"/>
  <c r="K110" i="8"/>
  <c r="J110" i="8"/>
  <c r="I110" i="8"/>
  <c r="H110" i="8"/>
  <c r="G110" i="8"/>
  <c r="L109" i="8"/>
  <c r="K109" i="8"/>
  <c r="J109" i="8"/>
  <c r="I109" i="8"/>
  <c r="H109" i="8"/>
  <c r="G109" i="8"/>
  <c r="L108" i="8"/>
  <c r="K108" i="8"/>
  <c r="J108" i="8"/>
  <c r="I108" i="8"/>
  <c r="G108" i="8"/>
  <c r="N108" i="8"/>
  <c r="AA108" i="8"/>
  <c r="H108" i="8"/>
  <c r="L107" i="8"/>
  <c r="K107" i="8"/>
  <c r="J107" i="8"/>
  <c r="I107" i="8"/>
  <c r="H107" i="8"/>
  <c r="G107" i="8"/>
  <c r="M107" i="8"/>
  <c r="Z107" i="8"/>
  <c r="L106" i="8"/>
  <c r="K106" i="8"/>
  <c r="J106" i="8"/>
  <c r="I106" i="8"/>
  <c r="H106" i="8"/>
  <c r="G106" i="8"/>
  <c r="M106" i="8"/>
  <c r="L105" i="8"/>
  <c r="K105" i="8"/>
  <c r="J105" i="8"/>
  <c r="I105" i="8"/>
  <c r="H105" i="8"/>
  <c r="G105" i="8"/>
  <c r="L104" i="8"/>
  <c r="K104" i="8"/>
  <c r="J104" i="8"/>
  <c r="I104" i="8"/>
  <c r="G104" i="8"/>
  <c r="N104" i="8"/>
  <c r="AA104" i="8"/>
  <c r="H104" i="8"/>
  <c r="L103" i="8"/>
  <c r="K103" i="8"/>
  <c r="J103" i="8"/>
  <c r="I103" i="8"/>
  <c r="H103" i="8"/>
  <c r="G103" i="8"/>
  <c r="M103" i="8"/>
  <c r="Z103" i="8"/>
  <c r="L102" i="8"/>
  <c r="K102" i="8"/>
  <c r="J102" i="8"/>
  <c r="I102" i="8"/>
  <c r="H102" i="8"/>
  <c r="G102" i="8"/>
  <c r="N102" i="8"/>
  <c r="L101" i="8"/>
  <c r="K101" i="8"/>
  <c r="J101" i="8"/>
  <c r="I101" i="8"/>
  <c r="H101" i="8"/>
  <c r="G101" i="8"/>
  <c r="M101" i="8"/>
  <c r="L100" i="8"/>
  <c r="K100" i="8"/>
  <c r="J100" i="8"/>
  <c r="I100" i="8"/>
  <c r="G100" i="8"/>
  <c r="N100" i="8"/>
  <c r="X100" i="8"/>
  <c r="H100" i="8"/>
  <c r="L99" i="8"/>
  <c r="K99" i="8"/>
  <c r="J99" i="8"/>
  <c r="I99" i="8"/>
  <c r="G99" i="8"/>
  <c r="N99" i="8"/>
  <c r="X99" i="8"/>
  <c r="H99" i="8"/>
  <c r="M99" i="8"/>
  <c r="W99" i="8"/>
  <c r="L98" i="8"/>
  <c r="K98" i="8"/>
  <c r="J98" i="8"/>
  <c r="I98" i="8"/>
  <c r="H98" i="8"/>
  <c r="G98" i="8"/>
  <c r="L97" i="8"/>
  <c r="K97" i="8"/>
  <c r="J97" i="8"/>
  <c r="I97" i="8"/>
  <c r="H97" i="8"/>
  <c r="G97" i="8"/>
  <c r="L96" i="8"/>
  <c r="K96" i="8"/>
  <c r="J96" i="8"/>
  <c r="I96" i="8"/>
  <c r="G96" i="8"/>
  <c r="N96" i="8"/>
  <c r="X96" i="8"/>
  <c r="H96" i="8"/>
  <c r="L95" i="8"/>
  <c r="K95" i="8"/>
  <c r="J95" i="8"/>
  <c r="I95" i="8"/>
  <c r="G95" i="8"/>
  <c r="N95" i="8"/>
  <c r="X95" i="8"/>
  <c r="H95" i="8"/>
  <c r="M95" i="8"/>
  <c r="W95" i="8"/>
  <c r="L94" i="8"/>
  <c r="K94" i="8"/>
  <c r="J94" i="8"/>
  <c r="I94" i="8"/>
  <c r="H94" i="8"/>
  <c r="G94" i="8"/>
  <c r="L93" i="8"/>
  <c r="K93" i="8"/>
  <c r="J93" i="8"/>
  <c r="I93" i="8"/>
  <c r="H93" i="8"/>
  <c r="G93" i="8"/>
  <c r="M93" i="8"/>
  <c r="W93" i="8"/>
  <c r="L92" i="8"/>
  <c r="K92" i="8"/>
  <c r="J92" i="8"/>
  <c r="I92" i="8"/>
  <c r="G92" i="8"/>
  <c r="N92" i="8"/>
  <c r="X92" i="8"/>
  <c r="H92" i="8"/>
  <c r="L91" i="8"/>
  <c r="K91" i="8"/>
  <c r="J91" i="8"/>
  <c r="I91" i="8"/>
  <c r="H91" i="8"/>
  <c r="G91" i="8"/>
  <c r="M91" i="8"/>
  <c r="W91" i="8"/>
  <c r="L90" i="8"/>
  <c r="K90" i="8"/>
  <c r="J90" i="8"/>
  <c r="I90" i="8"/>
  <c r="H90" i="8"/>
  <c r="G90" i="8"/>
  <c r="N90" i="8"/>
  <c r="X90" i="8"/>
  <c r="L89" i="8"/>
  <c r="K89" i="8"/>
  <c r="J89" i="8"/>
  <c r="I89" i="8"/>
  <c r="H89" i="8"/>
  <c r="G89" i="8"/>
  <c r="M89" i="8"/>
  <c r="W89" i="8"/>
  <c r="L88" i="8"/>
  <c r="K88" i="8"/>
  <c r="J88" i="8"/>
  <c r="I88" i="8"/>
  <c r="G88" i="8"/>
  <c r="N88" i="8"/>
  <c r="X88" i="8"/>
  <c r="H88" i="8"/>
  <c r="L87" i="8"/>
  <c r="K87" i="8"/>
  <c r="J87" i="8"/>
  <c r="I87" i="8"/>
  <c r="H87" i="8"/>
  <c r="G87" i="8"/>
  <c r="L86" i="8"/>
  <c r="K86" i="8"/>
  <c r="J86" i="8"/>
  <c r="I86" i="8"/>
  <c r="H86" i="8"/>
  <c r="G86" i="8"/>
  <c r="M86" i="8"/>
  <c r="W86" i="8"/>
  <c r="L85" i="8"/>
  <c r="K85" i="8"/>
  <c r="J85" i="8"/>
  <c r="I85" i="8"/>
  <c r="H85" i="8"/>
  <c r="G85" i="8"/>
  <c r="L84" i="8"/>
  <c r="K84" i="8"/>
  <c r="J84" i="8"/>
  <c r="I84" i="8"/>
  <c r="G84" i="8"/>
  <c r="N84" i="8"/>
  <c r="X84" i="8"/>
  <c r="H84" i="8"/>
  <c r="L83" i="8"/>
  <c r="K83" i="8"/>
  <c r="J83" i="8"/>
  <c r="I83" i="8"/>
  <c r="G83" i="8"/>
  <c r="N83" i="8"/>
  <c r="X83" i="8"/>
  <c r="H83" i="8"/>
  <c r="M83" i="8"/>
  <c r="W83" i="8"/>
  <c r="L82" i="8"/>
  <c r="K82" i="8"/>
  <c r="J82" i="8"/>
  <c r="I82" i="8"/>
  <c r="H82" i="8"/>
  <c r="G82" i="8"/>
  <c r="L81" i="8"/>
  <c r="K81" i="8"/>
  <c r="J81" i="8"/>
  <c r="I81" i="8"/>
  <c r="H81" i="8"/>
  <c r="G81" i="8"/>
  <c r="L80" i="8"/>
  <c r="K80" i="8"/>
  <c r="J80" i="8"/>
  <c r="I80" i="8"/>
  <c r="G80" i="8"/>
  <c r="N80" i="8"/>
  <c r="X80" i="8"/>
  <c r="H80" i="8"/>
  <c r="L79" i="8"/>
  <c r="K79" i="8"/>
  <c r="J79" i="8"/>
  <c r="I79" i="8"/>
  <c r="G79" i="8"/>
  <c r="N79" i="8"/>
  <c r="X79" i="8"/>
  <c r="H79" i="8"/>
  <c r="M79" i="8"/>
  <c r="W79" i="8"/>
  <c r="L78" i="8"/>
  <c r="K78" i="8"/>
  <c r="J78" i="8"/>
  <c r="I78" i="8"/>
  <c r="H78" i="8"/>
  <c r="G78" i="8"/>
  <c r="M78" i="8"/>
  <c r="W78" i="8"/>
  <c r="L77" i="8"/>
  <c r="K77" i="8"/>
  <c r="J77" i="8"/>
  <c r="I77" i="8"/>
  <c r="H77" i="8"/>
  <c r="G77" i="8"/>
  <c r="M77" i="8"/>
  <c r="W77" i="8"/>
  <c r="N77" i="8"/>
  <c r="L76" i="8"/>
  <c r="K76" i="8"/>
  <c r="J76" i="8"/>
  <c r="I76" i="8"/>
  <c r="G76" i="8"/>
  <c r="N76" i="8"/>
  <c r="X76" i="8"/>
  <c r="H76" i="8"/>
  <c r="L75" i="8"/>
  <c r="K75" i="8"/>
  <c r="J75" i="8"/>
  <c r="I75" i="8"/>
  <c r="H75" i="8"/>
  <c r="G75" i="8"/>
  <c r="M75" i="8"/>
  <c r="W75" i="8"/>
  <c r="L74" i="8"/>
  <c r="K74" i="8"/>
  <c r="J74" i="8"/>
  <c r="I74" i="8"/>
  <c r="H74" i="8"/>
  <c r="G74" i="8"/>
  <c r="L73" i="8"/>
  <c r="K73" i="8"/>
  <c r="J73" i="8"/>
  <c r="I73" i="8"/>
  <c r="H73" i="8"/>
  <c r="G73" i="8"/>
  <c r="M73" i="8"/>
  <c r="N73" i="8"/>
  <c r="X73" i="8"/>
  <c r="L72" i="8"/>
  <c r="K72" i="8"/>
  <c r="J72" i="8"/>
  <c r="I72" i="8"/>
  <c r="G72" i="8"/>
  <c r="N72" i="8"/>
  <c r="X72" i="8"/>
  <c r="H72" i="8"/>
  <c r="L71" i="8"/>
  <c r="K71" i="8"/>
  <c r="J71" i="8"/>
  <c r="I71" i="8"/>
  <c r="G71" i="8"/>
  <c r="N71" i="8"/>
  <c r="X71" i="8"/>
  <c r="H71" i="8"/>
  <c r="M71" i="8"/>
  <c r="W71" i="8"/>
  <c r="L70" i="8"/>
  <c r="K70" i="8"/>
  <c r="J70" i="8"/>
  <c r="I70" i="8"/>
  <c r="H70" i="8"/>
  <c r="G70" i="8"/>
  <c r="N70" i="8"/>
  <c r="X70" i="8"/>
  <c r="L69" i="8"/>
  <c r="K69" i="8"/>
  <c r="J69" i="8"/>
  <c r="I69" i="8"/>
  <c r="H69" i="8"/>
  <c r="G69" i="8"/>
  <c r="L68" i="8"/>
  <c r="K68" i="8"/>
  <c r="J68" i="8"/>
  <c r="I68" i="8"/>
  <c r="G68" i="8"/>
  <c r="N68" i="8"/>
  <c r="X68" i="8"/>
  <c r="H68" i="8"/>
  <c r="L67" i="8"/>
  <c r="K67" i="8"/>
  <c r="J67" i="8"/>
  <c r="I67" i="8"/>
  <c r="G67" i="8"/>
  <c r="N67" i="8"/>
  <c r="X67" i="8"/>
  <c r="H67" i="8"/>
  <c r="M67" i="8"/>
  <c r="W67" i="8"/>
  <c r="L66" i="8"/>
  <c r="K66" i="8"/>
  <c r="J66" i="8"/>
  <c r="I66" i="8"/>
  <c r="H66" i="8"/>
  <c r="G66" i="8"/>
  <c r="L65" i="8"/>
  <c r="K65" i="8"/>
  <c r="J65" i="8"/>
  <c r="I65" i="8"/>
  <c r="H65" i="8"/>
  <c r="G65" i="8"/>
  <c r="M65" i="8"/>
  <c r="W65" i="8"/>
  <c r="N65" i="8"/>
  <c r="L64" i="8"/>
  <c r="K64" i="8"/>
  <c r="J64" i="8"/>
  <c r="I64" i="8"/>
  <c r="G64" i="8"/>
  <c r="N64" i="8"/>
  <c r="X64" i="8"/>
  <c r="H64" i="8"/>
  <c r="L63" i="8"/>
  <c r="K63" i="8"/>
  <c r="J63" i="8"/>
  <c r="I63" i="8"/>
  <c r="H63" i="8"/>
  <c r="G63" i="8"/>
  <c r="M63" i="8"/>
  <c r="W63" i="8"/>
  <c r="L62" i="8"/>
  <c r="K62" i="8"/>
  <c r="J62" i="8"/>
  <c r="I62" i="8"/>
  <c r="H62" i="8"/>
  <c r="G62" i="8"/>
  <c r="L61" i="8"/>
  <c r="K61" i="8"/>
  <c r="J61" i="8"/>
  <c r="I61" i="8"/>
  <c r="H61" i="8"/>
  <c r="G61" i="8"/>
  <c r="L60" i="8"/>
  <c r="K60" i="8"/>
  <c r="J60" i="8"/>
  <c r="I60" i="8"/>
  <c r="G60" i="8"/>
  <c r="N60" i="8"/>
  <c r="X60" i="8"/>
  <c r="H60" i="8"/>
  <c r="L59" i="8"/>
  <c r="K59" i="8"/>
  <c r="J59" i="8"/>
  <c r="I59" i="8"/>
  <c r="G59" i="8"/>
  <c r="N59" i="8"/>
  <c r="X59" i="8"/>
  <c r="H59" i="8"/>
  <c r="M59" i="8"/>
  <c r="W59" i="8"/>
  <c r="L58" i="8"/>
  <c r="K58" i="8"/>
  <c r="J58" i="8"/>
  <c r="I58" i="8"/>
  <c r="H58" i="8"/>
  <c r="G58" i="8"/>
  <c r="M58" i="8"/>
  <c r="W58" i="8"/>
  <c r="L57" i="8"/>
  <c r="K57" i="8"/>
  <c r="J57" i="8"/>
  <c r="I57" i="8"/>
  <c r="H57" i="8"/>
  <c r="G57" i="8"/>
  <c r="N57" i="8"/>
  <c r="L56" i="8"/>
  <c r="K56" i="8"/>
  <c r="J56" i="8"/>
  <c r="I56" i="8"/>
  <c r="G56" i="8"/>
  <c r="N56" i="8"/>
  <c r="X56" i="8"/>
  <c r="H56" i="8"/>
  <c r="L55" i="8"/>
  <c r="K55" i="8"/>
  <c r="J55" i="8"/>
  <c r="I55" i="8"/>
  <c r="G55" i="8"/>
  <c r="N55" i="8"/>
  <c r="X55" i="8"/>
  <c r="H55" i="8"/>
  <c r="M55" i="8"/>
  <c r="W55" i="8"/>
  <c r="L54" i="8"/>
  <c r="K54" i="8"/>
  <c r="J54" i="8"/>
  <c r="I54" i="8"/>
  <c r="H54" i="8"/>
  <c r="G54" i="8"/>
  <c r="N54" i="8"/>
  <c r="X54" i="8"/>
  <c r="L53" i="8"/>
  <c r="K53" i="8"/>
  <c r="J53" i="8"/>
  <c r="I53" i="8"/>
  <c r="H53" i="8"/>
  <c r="G53" i="8"/>
  <c r="N53" i="8"/>
  <c r="X53" i="8"/>
  <c r="L52" i="8"/>
  <c r="K52" i="8"/>
  <c r="J52" i="8"/>
  <c r="I52" i="8"/>
  <c r="H52" i="8"/>
  <c r="G52" i="8"/>
  <c r="L51" i="8"/>
  <c r="K51" i="8"/>
  <c r="J51" i="8"/>
  <c r="I51" i="8"/>
  <c r="G51" i="8"/>
  <c r="N51" i="8"/>
  <c r="X51" i="8"/>
  <c r="H51" i="8"/>
  <c r="M51" i="8"/>
  <c r="L50" i="8"/>
  <c r="K50" i="8"/>
  <c r="J50" i="8"/>
  <c r="I50" i="8"/>
  <c r="H50" i="8"/>
  <c r="G50" i="8"/>
  <c r="N50" i="8"/>
  <c r="X50" i="8"/>
  <c r="L49" i="8"/>
  <c r="K49" i="8"/>
  <c r="J49" i="8"/>
  <c r="I49" i="8"/>
  <c r="H49" i="8"/>
  <c r="G49" i="8"/>
  <c r="L48" i="8"/>
  <c r="K48" i="8"/>
  <c r="J48" i="8"/>
  <c r="I48" i="8"/>
  <c r="G48" i="8"/>
  <c r="N48" i="8"/>
  <c r="X48" i="8"/>
  <c r="H48" i="8"/>
  <c r="L47" i="8"/>
  <c r="K47" i="8"/>
  <c r="J47" i="8"/>
  <c r="I47" i="8"/>
  <c r="G47" i="8"/>
  <c r="N47" i="8"/>
  <c r="X47" i="8"/>
  <c r="H47" i="8"/>
  <c r="M47" i="8"/>
  <c r="W47" i="8"/>
  <c r="L46" i="8"/>
  <c r="K46" i="8"/>
  <c r="J46" i="8"/>
  <c r="I46" i="8"/>
  <c r="H46" i="8"/>
  <c r="G46" i="8"/>
  <c r="M46" i="8"/>
  <c r="W46" i="8"/>
  <c r="L45" i="8"/>
  <c r="K45" i="8"/>
  <c r="J45" i="8"/>
  <c r="I45" i="8"/>
  <c r="H45" i="8"/>
  <c r="G45" i="8"/>
  <c r="L44" i="8"/>
  <c r="K44" i="8"/>
  <c r="J44" i="8"/>
  <c r="I44" i="8"/>
  <c r="H44" i="8"/>
  <c r="G44" i="8"/>
  <c r="L43" i="8"/>
  <c r="K43" i="8"/>
  <c r="J43" i="8"/>
  <c r="I43" i="8"/>
  <c r="G43" i="8"/>
  <c r="N43" i="8"/>
  <c r="X43" i="8"/>
  <c r="H43" i="8"/>
  <c r="M43" i="8"/>
  <c r="W43" i="8"/>
  <c r="L42" i="8"/>
  <c r="K42" i="8"/>
  <c r="J42" i="8"/>
  <c r="I42" i="8"/>
  <c r="H42" i="8"/>
  <c r="G42" i="8"/>
  <c r="L41" i="8"/>
  <c r="K41" i="8"/>
  <c r="J41" i="8"/>
  <c r="I41" i="8"/>
  <c r="H41" i="8"/>
  <c r="G41" i="8"/>
  <c r="M41" i="8"/>
  <c r="W41" i="8"/>
  <c r="N41" i="8"/>
  <c r="L40" i="8"/>
  <c r="K40" i="8"/>
  <c r="J40" i="8"/>
  <c r="I40" i="8"/>
  <c r="G40" i="8"/>
  <c r="N40" i="8"/>
  <c r="X40" i="8"/>
  <c r="H40" i="8"/>
  <c r="L39" i="8"/>
  <c r="K39" i="8"/>
  <c r="J39" i="8"/>
  <c r="I39" i="8"/>
  <c r="G39" i="8"/>
  <c r="N39" i="8"/>
  <c r="X39" i="8"/>
  <c r="H39" i="8"/>
  <c r="M39" i="8"/>
  <c r="W39" i="8"/>
  <c r="L38" i="8"/>
  <c r="K38" i="8"/>
  <c r="J38" i="8"/>
  <c r="I38" i="8"/>
  <c r="H38" i="8"/>
  <c r="G38" i="8"/>
  <c r="M38" i="8"/>
  <c r="W38" i="8"/>
  <c r="L37" i="8"/>
  <c r="K37" i="8"/>
  <c r="J37" i="8"/>
  <c r="I37" i="8"/>
  <c r="H37" i="8"/>
  <c r="G37" i="8"/>
  <c r="L36" i="8"/>
  <c r="K36" i="8"/>
  <c r="J36" i="8"/>
  <c r="I36" i="8"/>
  <c r="H36" i="8"/>
  <c r="G36" i="8"/>
  <c r="L35" i="8"/>
  <c r="K35" i="8"/>
  <c r="J35" i="8"/>
  <c r="I35" i="8"/>
  <c r="H35" i="8"/>
  <c r="G35" i="8"/>
  <c r="M35" i="8"/>
  <c r="W35" i="8"/>
  <c r="L34" i="8"/>
  <c r="K34" i="8"/>
  <c r="J34" i="8"/>
  <c r="I34" i="8"/>
  <c r="H34" i="8"/>
  <c r="G34" i="8"/>
  <c r="L33" i="8"/>
  <c r="K33" i="8"/>
  <c r="J33" i="8"/>
  <c r="I33" i="8"/>
  <c r="H33" i="8"/>
  <c r="G33" i="8"/>
  <c r="N33" i="8"/>
  <c r="X33" i="8"/>
  <c r="L32" i="8"/>
  <c r="K32" i="8"/>
  <c r="J32" i="8"/>
  <c r="I32" i="8"/>
  <c r="H32" i="8"/>
  <c r="G32" i="8"/>
  <c r="L31" i="8"/>
  <c r="K31" i="8"/>
  <c r="J31" i="8"/>
  <c r="I31" i="8"/>
  <c r="G31" i="8"/>
  <c r="N31" i="8"/>
  <c r="X31" i="8"/>
  <c r="H31" i="8"/>
  <c r="M31" i="8"/>
  <c r="W31" i="8"/>
  <c r="L30" i="8"/>
  <c r="K30" i="8"/>
  <c r="J30" i="8"/>
  <c r="I30" i="8"/>
  <c r="H30" i="8"/>
  <c r="G30" i="8"/>
  <c r="L29" i="8"/>
  <c r="K29" i="8"/>
  <c r="J29" i="8"/>
  <c r="I29" i="8"/>
  <c r="H29" i="8"/>
  <c r="G29" i="8"/>
  <c r="M29" i="8"/>
  <c r="N29" i="8"/>
  <c r="X29" i="8"/>
  <c r="L28" i="8"/>
  <c r="K28" i="8"/>
  <c r="J28" i="8"/>
  <c r="I28" i="8"/>
  <c r="G28" i="8"/>
  <c r="N28" i="8"/>
  <c r="U28" i="8"/>
  <c r="H28" i="8"/>
  <c r="L27" i="8"/>
  <c r="K27" i="8"/>
  <c r="J27" i="8"/>
  <c r="I27" i="8"/>
  <c r="G27" i="8"/>
  <c r="N27" i="8"/>
  <c r="U27" i="8"/>
  <c r="H27" i="8"/>
  <c r="M27" i="8"/>
  <c r="T27" i="8"/>
  <c r="L26" i="8"/>
  <c r="K26" i="8"/>
  <c r="J26" i="8"/>
  <c r="I26" i="8"/>
  <c r="H26" i="8"/>
  <c r="G26" i="8"/>
  <c r="L25" i="8"/>
  <c r="K25" i="8"/>
  <c r="J25" i="8"/>
  <c r="I25" i="8"/>
  <c r="H25" i="8"/>
  <c r="G25" i="8"/>
  <c r="N25" i="8"/>
  <c r="L24" i="8"/>
  <c r="K24" i="8"/>
  <c r="J24" i="8"/>
  <c r="I24" i="8"/>
  <c r="H24" i="8"/>
  <c r="G24" i="8"/>
  <c r="L23" i="8"/>
  <c r="K23" i="8"/>
  <c r="J23" i="8"/>
  <c r="I23" i="8"/>
  <c r="H23" i="8"/>
  <c r="G23" i="8"/>
  <c r="M23" i="8"/>
  <c r="T23" i="8"/>
  <c r="L22" i="8"/>
  <c r="K22" i="8"/>
  <c r="J22" i="8"/>
  <c r="I22" i="8"/>
  <c r="H22" i="8"/>
  <c r="G22" i="8"/>
  <c r="M22" i="8"/>
  <c r="T22" i="8"/>
  <c r="L21" i="8"/>
  <c r="K21" i="8"/>
  <c r="J21" i="8"/>
  <c r="I21" i="8"/>
  <c r="H21" i="8"/>
  <c r="G21" i="8"/>
  <c r="L20" i="8"/>
  <c r="K20" i="8"/>
  <c r="J20" i="8"/>
  <c r="I20" i="8"/>
  <c r="H20" i="8"/>
  <c r="G20" i="8"/>
  <c r="L19" i="8"/>
  <c r="K19" i="8"/>
  <c r="J19" i="8"/>
  <c r="I19" i="8"/>
  <c r="G19" i="8"/>
  <c r="N19" i="8"/>
  <c r="R19" i="8"/>
  <c r="H19" i="8"/>
  <c r="L18" i="8"/>
  <c r="K18" i="8"/>
  <c r="J18" i="8"/>
  <c r="I18" i="8"/>
  <c r="H18" i="8"/>
  <c r="G18" i="8"/>
  <c r="N18" i="8"/>
  <c r="R18" i="8"/>
  <c r="L17" i="8"/>
  <c r="K17" i="8"/>
  <c r="J17" i="8"/>
  <c r="I17" i="8"/>
  <c r="H17" i="8"/>
  <c r="G17" i="8"/>
  <c r="M17" i="8"/>
  <c r="L16" i="8"/>
  <c r="K16" i="8"/>
  <c r="J16" i="8"/>
  <c r="I16" i="8"/>
  <c r="H16" i="8"/>
  <c r="G16" i="8"/>
  <c r="L15" i="8"/>
  <c r="K15" i="8"/>
  <c r="J15" i="8"/>
  <c r="I15" i="8"/>
  <c r="G15" i="8"/>
  <c r="N15" i="8"/>
  <c r="H15" i="8"/>
  <c r="M15" i="8"/>
  <c r="L14" i="8"/>
  <c r="K14" i="8"/>
  <c r="J14" i="8"/>
  <c r="I14" i="8"/>
  <c r="H14" i="8"/>
  <c r="G14" i="8"/>
  <c r="N14" i="8"/>
  <c r="L13" i="8"/>
  <c r="K13" i="8"/>
  <c r="J13" i="8"/>
  <c r="I13" i="8"/>
  <c r="H13" i="8"/>
  <c r="G13" i="8"/>
  <c r="N13" i="8"/>
  <c r="L12" i="8"/>
  <c r="K12" i="8"/>
  <c r="J12" i="8"/>
  <c r="I12" i="8"/>
  <c r="H12" i="8"/>
  <c r="G12" i="8"/>
  <c r="L11" i="8"/>
  <c r="K11" i="8"/>
  <c r="J11" i="8"/>
  <c r="I11" i="8"/>
  <c r="G11" i="8"/>
  <c r="N11" i="8"/>
  <c r="H11" i="8"/>
  <c r="M11" i="8"/>
  <c r="L10" i="8"/>
  <c r="K10" i="8"/>
  <c r="J10" i="8"/>
  <c r="I10" i="8"/>
  <c r="H10" i="8"/>
  <c r="G10" i="8"/>
  <c r="N10" i="8"/>
  <c r="L9" i="8"/>
  <c r="K9" i="8"/>
  <c r="J9" i="8"/>
  <c r="I9" i="8"/>
  <c r="H9" i="8"/>
  <c r="G9" i="8"/>
  <c r="N9" i="8"/>
  <c r="L8" i="8"/>
  <c r="K8" i="8"/>
  <c r="J8" i="8"/>
  <c r="I8" i="8"/>
  <c r="H8" i="8"/>
  <c r="G8" i="8"/>
  <c r="L7" i="8"/>
  <c r="K7" i="8"/>
  <c r="J7" i="8"/>
  <c r="I7" i="8"/>
  <c r="G7" i="8"/>
  <c r="N7" i="8"/>
  <c r="H7" i="8"/>
  <c r="M7" i="8"/>
  <c r="L6" i="8"/>
  <c r="K6" i="8"/>
  <c r="J6" i="8"/>
  <c r="I6" i="8"/>
  <c r="H6" i="8"/>
  <c r="G6" i="8"/>
  <c r="E172" i="8"/>
  <c r="AB172" i="8"/>
  <c r="M173" i="8"/>
  <c r="AA173" i="8"/>
  <c r="Z173" i="8"/>
  <c r="Y173" i="8"/>
  <c r="X173" i="8"/>
  <c r="W173" i="8"/>
  <c r="V173" i="8"/>
  <c r="U173" i="8"/>
  <c r="T173" i="8"/>
  <c r="S173" i="8"/>
  <c r="R173" i="8"/>
  <c r="Q173" i="8"/>
  <c r="P173" i="8"/>
  <c r="AA172" i="8"/>
  <c r="Z172" i="8"/>
  <c r="Y172" i="8"/>
  <c r="X172" i="8"/>
  <c r="W172" i="8"/>
  <c r="V172" i="8"/>
  <c r="U172" i="8"/>
  <c r="T172" i="8"/>
  <c r="S172" i="8"/>
  <c r="R172" i="8"/>
  <c r="Q172" i="8"/>
  <c r="P172" i="8"/>
  <c r="AA171" i="8"/>
  <c r="Z171" i="8"/>
  <c r="Y171" i="8"/>
  <c r="X171" i="8"/>
  <c r="W171" i="8"/>
  <c r="V171" i="8"/>
  <c r="U171" i="8"/>
  <c r="T171" i="8"/>
  <c r="S171" i="8"/>
  <c r="R171" i="8"/>
  <c r="Q171" i="8"/>
  <c r="P171" i="8"/>
  <c r="AA170" i="8"/>
  <c r="Z170" i="8"/>
  <c r="Y170" i="8"/>
  <c r="X170" i="8"/>
  <c r="W170" i="8"/>
  <c r="V170" i="8"/>
  <c r="U170" i="8"/>
  <c r="T170" i="8"/>
  <c r="S170" i="8"/>
  <c r="R170" i="8"/>
  <c r="Q170" i="8"/>
  <c r="P170" i="8"/>
  <c r="AA169" i="8"/>
  <c r="Z169" i="8"/>
  <c r="Y169" i="8"/>
  <c r="X169" i="8"/>
  <c r="W169" i="8"/>
  <c r="V169" i="8"/>
  <c r="U169" i="8"/>
  <c r="T169" i="8"/>
  <c r="S169" i="8"/>
  <c r="R169" i="8"/>
  <c r="Q169" i="8"/>
  <c r="P169" i="8"/>
  <c r="M169" i="8"/>
  <c r="AA168" i="8"/>
  <c r="Z168" i="8"/>
  <c r="Y168" i="8"/>
  <c r="X168" i="8"/>
  <c r="W168" i="8"/>
  <c r="V168" i="8"/>
  <c r="U168" i="8"/>
  <c r="T168" i="8"/>
  <c r="S168" i="8"/>
  <c r="R168" i="8"/>
  <c r="Q168" i="8"/>
  <c r="P168" i="8"/>
  <c r="AA167" i="8"/>
  <c r="Z167" i="8"/>
  <c r="Y167" i="8"/>
  <c r="X167" i="8"/>
  <c r="W167" i="8"/>
  <c r="V167" i="8"/>
  <c r="U167" i="8"/>
  <c r="T167" i="8"/>
  <c r="S167" i="8"/>
  <c r="R167" i="8"/>
  <c r="Q167" i="8"/>
  <c r="P167" i="8"/>
  <c r="AA166" i="8"/>
  <c r="Z166" i="8"/>
  <c r="Y166" i="8"/>
  <c r="X166" i="8"/>
  <c r="W166" i="8"/>
  <c r="V166" i="8"/>
  <c r="U166" i="8"/>
  <c r="T166" i="8"/>
  <c r="S166" i="8"/>
  <c r="R166" i="8"/>
  <c r="Q166" i="8"/>
  <c r="P166" i="8"/>
  <c r="AA165" i="8"/>
  <c r="Z165" i="8"/>
  <c r="Y165" i="8"/>
  <c r="X165" i="8"/>
  <c r="W165" i="8"/>
  <c r="V165" i="8"/>
  <c r="U165" i="8"/>
  <c r="T165" i="8"/>
  <c r="S165" i="8"/>
  <c r="R165" i="8"/>
  <c r="Q165" i="8"/>
  <c r="P165" i="8"/>
  <c r="M165" i="8"/>
  <c r="AA164" i="8"/>
  <c r="Z164" i="8"/>
  <c r="Y164" i="8"/>
  <c r="X164" i="8"/>
  <c r="W164" i="8"/>
  <c r="V164" i="8"/>
  <c r="U164" i="8"/>
  <c r="T164" i="8"/>
  <c r="S164" i="8"/>
  <c r="R164" i="8"/>
  <c r="Q164" i="8"/>
  <c r="P164" i="8"/>
  <c r="AA163" i="8"/>
  <c r="Z163" i="8"/>
  <c r="Y163" i="8"/>
  <c r="X163" i="8"/>
  <c r="W163" i="8"/>
  <c r="V163" i="8"/>
  <c r="U163" i="8"/>
  <c r="T163" i="8"/>
  <c r="S163" i="8"/>
  <c r="R163" i="8"/>
  <c r="Q163" i="8"/>
  <c r="P163" i="8"/>
  <c r="AA162" i="8"/>
  <c r="Z162" i="8"/>
  <c r="Y162" i="8"/>
  <c r="X162" i="8"/>
  <c r="W162" i="8"/>
  <c r="V162" i="8"/>
  <c r="U162" i="8"/>
  <c r="T162" i="8"/>
  <c r="S162" i="8"/>
  <c r="R162" i="8"/>
  <c r="Q162" i="8"/>
  <c r="P162" i="8"/>
  <c r="AA161" i="8"/>
  <c r="Z161" i="8"/>
  <c r="Y161" i="8"/>
  <c r="X161" i="8"/>
  <c r="W161" i="8"/>
  <c r="V161" i="8"/>
  <c r="U161" i="8"/>
  <c r="T161" i="8"/>
  <c r="S161" i="8"/>
  <c r="R161" i="8"/>
  <c r="Q161" i="8"/>
  <c r="P161" i="8"/>
  <c r="M161" i="8"/>
  <c r="AC161" i="8"/>
  <c r="AA160" i="8"/>
  <c r="Z160" i="8"/>
  <c r="Y160" i="8"/>
  <c r="X160" i="8"/>
  <c r="W160" i="8"/>
  <c r="V160" i="8"/>
  <c r="U160" i="8"/>
  <c r="T160" i="8"/>
  <c r="S160" i="8"/>
  <c r="R160" i="8"/>
  <c r="Q160" i="8"/>
  <c r="P160" i="8"/>
  <c r="AA159" i="8"/>
  <c r="Z159" i="8"/>
  <c r="Y159" i="8"/>
  <c r="X159" i="8"/>
  <c r="W159" i="8"/>
  <c r="V159" i="8"/>
  <c r="U159" i="8"/>
  <c r="T159" i="8"/>
  <c r="S159" i="8"/>
  <c r="R159" i="8"/>
  <c r="Q159" i="8"/>
  <c r="P159" i="8"/>
  <c r="AA158" i="8"/>
  <c r="Z158" i="8"/>
  <c r="Y158" i="8"/>
  <c r="X158" i="8"/>
  <c r="W158" i="8"/>
  <c r="V158" i="8"/>
  <c r="U158" i="8"/>
  <c r="T158" i="8"/>
  <c r="S158" i="8"/>
  <c r="R158" i="8"/>
  <c r="Q158" i="8"/>
  <c r="P158" i="8"/>
  <c r="AA157" i="8"/>
  <c r="Z157" i="8"/>
  <c r="Y157" i="8"/>
  <c r="X157" i="8"/>
  <c r="W157" i="8"/>
  <c r="V157" i="8"/>
  <c r="U157" i="8"/>
  <c r="T157" i="8"/>
  <c r="S157" i="8"/>
  <c r="R157" i="8"/>
  <c r="Q157" i="8"/>
  <c r="P157" i="8"/>
  <c r="AA156" i="8"/>
  <c r="Z156" i="8"/>
  <c r="Y156" i="8"/>
  <c r="X156" i="8"/>
  <c r="W156" i="8"/>
  <c r="V156" i="8"/>
  <c r="U156" i="8"/>
  <c r="T156" i="8"/>
  <c r="S156" i="8"/>
  <c r="R156" i="8"/>
  <c r="Q156" i="8"/>
  <c r="P156" i="8"/>
  <c r="AA155" i="8"/>
  <c r="Z155" i="8"/>
  <c r="Y155" i="8"/>
  <c r="X155" i="8"/>
  <c r="W155" i="8"/>
  <c r="V155" i="8"/>
  <c r="U155" i="8"/>
  <c r="T155" i="8"/>
  <c r="S155" i="8"/>
  <c r="R155" i="8"/>
  <c r="Q155" i="8"/>
  <c r="P155" i="8"/>
  <c r="AA154" i="8"/>
  <c r="Z154" i="8"/>
  <c r="Y154" i="8"/>
  <c r="X154" i="8"/>
  <c r="W154" i="8"/>
  <c r="V154" i="8"/>
  <c r="U154" i="8"/>
  <c r="T154" i="8"/>
  <c r="S154" i="8"/>
  <c r="R154" i="8"/>
  <c r="Q154" i="8"/>
  <c r="P154" i="8"/>
  <c r="AA153" i="8"/>
  <c r="Z153" i="8"/>
  <c r="Y153" i="8"/>
  <c r="X153" i="8"/>
  <c r="W153" i="8"/>
  <c r="V153" i="8"/>
  <c r="U153" i="8"/>
  <c r="T153" i="8"/>
  <c r="S153" i="8"/>
  <c r="R153" i="8"/>
  <c r="Q153" i="8"/>
  <c r="P153" i="8"/>
  <c r="AA152" i="8"/>
  <c r="Z152" i="8"/>
  <c r="Y152" i="8"/>
  <c r="X152" i="8"/>
  <c r="W152" i="8"/>
  <c r="V152" i="8"/>
  <c r="U152" i="8"/>
  <c r="T152" i="8"/>
  <c r="S152" i="8"/>
  <c r="R152" i="8"/>
  <c r="Q152" i="8"/>
  <c r="P152" i="8"/>
  <c r="AA151" i="8"/>
  <c r="Z151" i="8"/>
  <c r="Y151" i="8"/>
  <c r="X151" i="8"/>
  <c r="W151" i="8"/>
  <c r="V151" i="8"/>
  <c r="U151" i="8"/>
  <c r="T151" i="8"/>
  <c r="S151" i="8"/>
  <c r="R151" i="8"/>
  <c r="Q151" i="8"/>
  <c r="P151" i="8"/>
  <c r="AA150" i="8"/>
  <c r="Z150" i="8"/>
  <c r="Y150" i="8"/>
  <c r="X150" i="8"/>
  <c r="W150" i="8"/>
  <c r="V150" i="8"/>
  <c r="U150" i="8"/>
  <c r="T150" i="8"/>
  <c r="S150" i="8"/>
  <c r="R150" i="8"/>
  <c r="Q150" i="8"/>
  <c r="P150" i="8"/>
  <c r="AA149" i="8"/>
  <c r="Z149" i="8"/>
  <c r="Y149" i="8"/>
  <c r="X149" i="8"/>
  <c r="W149" i="8"/>
  <c r="V149" i="8"/>
  <c r="U149" i="8"/>
  <c r="T149" i="8"/>
  <c r="S149" i="8"/>
  <c r="R149" i="8"/>
  <c r="Q149" i="8"/>
  <c r="P149" i="8"/>
  <c r="AA148" i="8"/>
  <c r="Z148" i="8"/>
  <c r="Y148" i="8"/>
  <c r="X148" i="8"/>
  <c r="W148" i="8"/>
  <c r="V148" i="8"/>
  <c r="U148" i="8"/>
  <c r="T148" i="8"/>
  <c r="S148" i="8"/>
  <c r="R148" i="8"/>
  <c r="Q148" i="8"/>
  <c r="P148" i="8"/>
  <c r="AA147" i="8"/>
  <c r="Z147" i="8"/>
  <c r="Y147" i="8"/>
  <c r="X147" i="8"/>
  <c r="W147" i="8"/>
  <c r="V147" i="8"/>
  <c r="U147" i="8"/>
  <c r="T147" i="8"/>
  <c r="S147" i="8"/>
  <c r="R147" i="8"/>
  <c r="Q147" i="8"/>
  <c r="P147" i="8"/>
  <c r="AA146" i="8"/>
  <c r="Z146" i="8"/>
  <c r="Y146" i="8"/>
  <c r="X146" i="8"/>
  <c r="W146" i="8"/>
  <c r="V146" i="8"/>
  <c r="U146" i="8"/>
  <c r="T146" i="8"/>
  <c r="S146" i="8"/>
  <c r="R146" i="8"/>
  <c r="Q146" i="8"/>
  <c r="P146" i="8"/>
  <c r="AA145" i="8"/>
  <c r="Z145" i="8"/>
  <c r="Y145" i="8"/>
  <c r="X145" i="8"/>
  <c r="W145" i="8"/>
  <c r="V145" i="8"/>
  <c r="U145" i="8"/>
  <c r="T145" i="8"/>
  <c r="S145" i="8"/>
  <c r="R145" i="8"/>
  <c r="Q145" i="8"/>
  <c r="P145" i="8"/>
  <c r="AA144" i="8"/>
  <c r="Z144" i="8"/>
  <c r="Y144" i="8"/>
  <c r="X144" i="8"/>
  <c r="W144" i="8"/>
  <c r="V144" i="8"/>
  <c r="U144" i="8"/>
  <c r="T144" i="8"/>
  <c r="S144" i="8"/>
  <c r="R144" i="8"/>
  <c r="Q144" i="8"/>
  <c r="P144" i="8"/>
  <c r="AA143" i="8"/>
  <c r="Z143" i="8"/>
  <c r="Y143" i="8"/>
  <c r="X143" i="8"/>
  <c r="W143" i="8"/>
  <c r="V143" i="8"/>
  <c r="U143" i="8"/>
  <c r="T143" i="8"/>
  <c r="S143" i="8"/>
  <c r="R143" i="8"/>
  <c r="Q143" i="8"/>
  <c r="P143" i="8"/>
  <c r="AA142" i="8"/>
  <c r="Z142" i="8"/>
  <c r="Y142" i="8"/>
  <c r="X142" i="8"/>
  <c r="W142" i="8"/>
  <c r="V142" i="8"/>
  <c r="U142" i="8"/>
  <c r="T142" i="8"/>
  <c r="S142" i="8"/>
  <c r="R142" i="8"/>
  <c r="Q142" i="8"/>
  <c r="P142" i="8"/>
  <c r="AA141" i="8"/>
  <c r="Z141" i="8"/>
  <c r="Y141" i="8"/>
  <c r="X141" i="8"/>
  <c r="W141" i="8"/>
  <c r="V141" i="8"/>
  <c r="U141" i="8"/>
  <c r="T141" i="8"/>
  <c r="S141" i="8"/>
  <c r="R141" i="8"/>
  <c r="Q141" i="8"/>
  <c r="P141" i="8"/>
  <c r="AA140" i="8"/>
  <c r="Z140" i="8"/>
  <c r="Y140" i="8"/>
  <c r="X140" i="8"/>
  <c r="W140" i="8"/>
  <c r="V140" i="8"/>
  <c r="U140" i="8"/>
  <c r="T140" i="8"/>
  <c r="S140" i="8"/>
  <c r="R140" i="8"/>
  <c r="Q140" i="8"/>
  <c r="P140" i="8"/>
  <c r="AA139" i="8"/>
  <c r="Z139" i="8"/>
  <c r="Y139" i="8"/>
  <c r="X139" i="8"/>
  <c r="W139" i="8"/>
  <c r="V139" i="8"/>
  <c r="U139" i="8"/>
  <c r="T139" i="8"/>
  <c r="S139" i="8"/>
  <c r="R139" i="8"/>
  <c r="Q139" i="8"/>
  <c r="P139" i="8"/>
  <c r="AA138" i="8"/>
  <c r="Z138" i="8"/>
  <c r="Y138" i="8"/>
  <c r="X138" i="8"/>
  <c r="W138" i="8"/>
  <c r="V138" i="8"/>
  <c r="U138" i="8"/>
  <c r="T138" i="8"/>
  <c r="S138" i="8"/>
  <c r="R138" i="8"/>
  <c r="Q138" i="8"/>
  <c r="P138" i="8"/>
  <c r="AA137" i="8"/>
  <c r="Z137" i="8"/>
  <c r="Y137" i="8"/>
  <c r="X137" i="8"/>
  <c r="W137" i="8"/>
  <c r="V137" i="8"/>
  <c r="U137" i="8"/>
  <c r="T137" i="8"/>
  <c r="S137" i="8"/>
  <c r="R137" i="8"/>
  <c r="Q137" i="8"/>
  <c r="P137" i="8"/>
  <c r="AA136" i="8"/>
  <c r="Z136" i="8"/>
  <c r="Y136" i="8"/>
  <c r="X136" i="8"/>
  <c r="W136" i="8"/>
  <c r="V136" i="8"/>
  <c r="U136" i="8"/>
  <c r="T136" i="8"/>
  <c r="S136" i="8"/>
  <c r="R136" i="8"/>
  <c r="Q136" i="8"/>
  <c r="P136" i="8"/>
  <c r="AA135" i="8"/>
  <c r="Z135" i="8"/>
  <c r="Y135" i="8"/>
  <c r="X135" i="8"/>
  <c r="W135" i="8"/>
  <c r="V135" i="8"/>
  <c r="U135" i="8"/>
  <c r="T135" i="8"/>
  <c r="S135" i="8"/>
  <c r="R135" i="8"/>
  <c r="Q135" i="8"/>
  <c r="P135" i="8"/>
  <c r="AA134" i="8"/>
  <c r="Z134" i="8"/>
  <c r="Y134" i="8"/>
  <c r="X134" i="8"/>
  <c r="W134" i="8"/>
  <c r="V134" i="8"/>
  <c r="U134" i="8"/>
  <c r="T134" i="8"/>
  <c r="S134" i="8"/>
  <c r="R134" i="8"/>
  <c r="Q134" i="8"/>
  <c r="P134" i="8"/>
  <c r="AA133" i="8"/>
  <c r="Z133" i="8"/>
  <c r="Y133" i="8"/>
  <c r="X133" i="8"/>
  <c r="W133" i="8"/>
  <c r="V133" i="8"/>
  <c r="U133" i="8"/>
  <c r="T133" i="8"/>
  <c r="S133" i="8"/>
  <c r="R133" i="8"/>
  <c r="Q133" i="8"/>
  <c r="P133" i="8"/>
  <c r="AA132" i="8"/>
  <c r="Z132" i="8"/>
  <c r="Y132" i="8"/>
  <c r="X132" i="8"/>
  <c r="W132" i="8"/>
  <c r="V132" i="8"/>
  <c r="U132" i="8"/>
  <c r="T132" i="8"/>
  <c r="S132" i="8"/>
  <c r="R132" i="8"/>
  <c r="Q132" i="8"/>
  <c r="P132" i="8"/>
  <c r="AA131" i="8"/>
  <c r="Z131" i="8"/>
  <c r="Y131" i="8"/>
  <c r="X131" i="8"/>
  <c r="W131" i="8"/>
  <c r="V131" i="8"/>
  <c r="U131" i="8"/>
  <c r="T131" i="8"/>
  <c r="S131" i="8"/>
  <c r="R131" i="8"/>
  <c r="Q131" i="8"/>
  <c r="P131" i="8"/>
  <c r="AA130" i="8"/>
  <c r="Z130" i="8"/>
  <c r="Y130" i="8"/>
  <c r="X130" i="8"/>
  <c r="W130" i="8"/>
  <c r="V130" i="8"/>
  <c r="U130" i="8"/>
  <c r="T130" i="8"/>
  <c r="S130" i="8"/>
  <c r="R130" i="8"/>
  <c r="Q130" i="8"/>
  <c r="P130" i="8"/>
  <c r="AA129" i="8"/>
  <c r="Z129" i="8"/>
  <c r="Y129" i="8"/>
  <c r="X129" i="8"/>
  <c r="W129" i="8"/>
  <c r="V129" i="8"/>
  <c r="U129" i="8"/>
  <c r="T129" i="8"/>
  <c r="S129" i="8"/>
  <c r="R129" i="8"/>
  <c r="Q129" i="8"/>
  <c r="P129" i="8"/>
  <c r="AA128" i="8"/>
  <c r="Z128" i="8"/>
  <c r="Y128" i="8"/>
  <c r="X128" i="8"/>
  <c r="W128" i="8"/>
  <c r="V128" i="8"/>
  <c r="U128" i="8"/>
  <c r="T128" i="8"/>
  <c r="S128" i="8"/>
  <c r="R128" i="8"/>
  <c r="Q128" i="8"/>
  <c r="P128" i="8"/>
  <c r="AA127" i="8"/>
  <c r="Z127" i="8"/>
  <c r="Y127" i="8"/>
  <c r="X127" i="8"/>
  <c r="W127" i="8"/>
  <c r="V127" i="8"/>
  <c r="U127" i="8"/>
  <c r="T127" i="8"/>
  <c r="S127" i="8"/>
  <c r="R127" i="8"/>
  <c r="Q127" i="8"/>
  <c r="P127" i="8"/>
  <c r="E127" i="8"/>
  <c r="AA126" i="8"/>
  <c r="Z126" i="8"/>
  <c r="Y126" i="8"/>
  <c r="X126" i="8"/>
  <c r="W126" i="8"/>
  <c r="V126" i="8"/>
  <c r="U126" i="8"/>
  <c r="T126" i="8"/>
  <c r="S126" i="8"/>
  <c r="R126" i="8"/>
  <c r="Q126" i="8"/>
  <c r="P126" i="8"/>
  <c r="E126" i="8"/>
  <c r="AB126" i="8"/>
  <c r="AA125" i="8"/>
  <c r="Z125" i="8"/>
  <c r="Y125" i="8"/>
  <c r="X125" i="8"/>
  <c r="W125" i="8"/>
  <c r="V125" i="8"/>
  <c r="U125" i="8"/>
  <c r="T125" i="8"/>
  <c r="S125" i="8"/>
  <c r="R125" i="8"/>
  <c r="Q125" i="8"/>
  <c r="P125" i="8"/>
  <c r="AA124" i="8"/>
  <c r="Z124" i="8"/>
  <c r="Y124" i="8"/>
  <c r="X124" i="8"/>
  <c r="W124" i="8"/>
  <c r="V124" i="8"/>
  <c r="U124" i="8"/>
  <c r="T124" i="8"/>
  <c r="S124" i="8"/>
  <c r="R124" i="8"/>
  <c r="Q124" i="8"/>
  <c r="P124" i="8"/>
  <c r="AA123" i="8"/>
  <c r="Z123" i="8"/>
  <c r="Y123" i="8"/>
  <c r="X123" i="8"/>
  <c r="W123" i="8"/>
  <c r="V123" i="8"/>
  <c r="U123" i="8"/>
  <c r="T123" i="8"/>
  <c r="S123" i="8"/>
  <c r="R123" i="8"/>
  <c r="Q123" i="8"/>
  <c r="P123" i="8"/>
  <c r="E123" i="8"/>
  <c r="AB123" i="8"/>
  <c r="AA122" i="8"/>
  <c r="Z122" i="8"/>
  <c r="Y122" i="8"/>
  <c r="X122" i="8"/>
  <c r="W122" i="8"/>
  <c r="V122" i="8"/>
  <c r="U122" i="8"/>
  <c r="T122" i="8"/>
  <c r="S122" i="8"/>
  <c r="R122" i="8"/>
  <c r="Q122" i="8"/>
  <c r="P122" i="8"/>
  <c r="E122" i="8"/>
  <c r="AB122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X119" i="8"/>
  <c r="W119" i="8"/>
  <c r="V119" i="8"/>
  <c r="U119" i="8"/>
  <c r="T119" i="8"/>
  <c r="S119" i="8"/>
  <c r="R119" i="8"/>
  <c r="Q119" i="8"/>
  <c r="P119" i="8"/>
  <c r="E119" i="8"/>
  <c r="Y119" i="8"/>
  <c r="X118" i="8"/>
  <c r="W118" i="8"/>
  <c r="V118" i="8"/>
  <c r="U118" i="8"/>
  <c r="T118" i="8"/>
  <c r="S118" i="8"/>
  <c r="R118" i="8"/>
  <c r="Q118" i="8"/>
  <c r="P118" i="8"/>
  <c r="E118" i="8"/>
  <c r="Y118" i="8"/>
  <c r="X117" i="8"/>
  <c r="W117" i="8"/>
  <c r="V117" i="8"/>
  <c r="U117" i="8"/>
  <c r="T117" i="8"/>
  <c r="S117" i="8"/>
  <c r="R117" i="8"/>
  <c r="Q117" i="8"/>
  <c r="P117" i="8"/>
  <c r="X116" i="8"/>
  <c r="W116" i="8"/>
  <c r="V116" i="8"/>
  <c r="U116" i="8"/>
  <c r="T116" i="8"/>
  <c r="S116" i="8"/>
  <c r="R116" i="8"/>
  <c r="Q116" i="8"/>
  <c r="P116" i="8"/>
  <c r="X115" i="8"/>
  <c r="W115" i="8"/>
  <c r="V115" i="8"/>
  <c r="U115" i="8"/>
  <c r="T115" i="8"/>
  <c r="S115" i="8"/>
  <c r="R115" i="8"/>
  <c r="Q115" i="8"/>
  <c r="P115" i="8"/>
  <c r="E115" i="8"/>
  <c r="Y115" i="8"/>
  <c r="X114" i="8"/>
  <c r="W114" i="8"/>
  <c r="V114" i="8"/>
  <c r="U114" i="8"/>
  <c r="T114" i="8"/>
  <c r="S114" i="8"/>
  <c r="R114" i="8"/>
  <c r="Q114" i="8"/>
  <c r="P114" i="8"/>
  <c r="Y114" i="8"/>
  <c r="X113" i="8"/>
  <c r="W113" i="8"/>
  <c r="V113" i="8"/>
  <c r="U113" i="8"/>
  <c r="T113" i="8"/>
  <c r="S113" i="8"/>
  <c r="R113" i="8"/>
  <c r="Q113" i="8"/>
  <c r="P113" i="8"/>
  <c r="X112" i="8"/>
  <c r="W112" i="8"/>
  <c r="V112" i="8"/>
  <c r="U112" i="8"/>
  <c r="T112" i="8"/>
  <c r="S112" i="8"/>
  <c r="R112" i="8"/>
  <c r="Q112" i="8"/>
  <c r="P112" i="8"/>
  <c r="X111" i="8"/>
  <c r="W111" i="8"/>
  <c r="V111" i="8"/>
  <c r="U111" i="8"/>
  <c r="T111" i="8"/>
  <c r="S111" i="8"/>
  <c r="R111" i="8"/>
  <c r="Q111" i="8"/>
  <c r="P111" i="8"/>
  <c r="E111" i="8"/>
  <c r="Y111" i="8"/>
  <c r="X110" i="8"/>
  <c r="W110" i="8"/>
  <c r="V110" i="8"/>
  <c r="U110" i="8"/>
  <c r="T110" i="8"/>
  <c r="S110" i="8"/>
  <c r="R110" i="8"/>
  <c r="Q110" i="8"/>
  <c r="P110" i="8"/>
  <c r="E110" i="8"/>
  <c r="Y110" i="8"/>
  <c r="X109" i="8"/>
  <c r="W109" i="8"/>
  <c r="V109" i="8"/>
  <c r="U109" i="8"/>
  <c r="T109" i="8"/>
  <c r="S109" i="8"/>
  <c r="R109" i="8"/>
  <c r="Q109" i="8"/>
  <c r="P109" i="8"/>
  <c r="X108" i="8"/>
  <c r="W108" i="8"/>
  <c r="V108" i="8"/>
  <c r="U108" i="8"/>
  <c r="T108" i="8"/>
  <c r="S108" i="8"/>
  <c r="R108" i="8"/>
  <c r="Q108" i="8"/>
  <c r="P108" i="8"/>
  <c r="X107" i="8"/>
  <c r="W107" i="8"/>
  <c r="V107" i="8"/>
  <c r="U107" i="8"/>
  <c r="T107" i="8"/>
  <c r="S107" i="8"/>
  <c r="R107" i="8"/>
  <c r="Q107" i="8"/>
  <c r="P107" i="8"/>
  <c r="X106" i="8"/>
  <c r="W106" i="8"/>
  <c r="V106" i="8"/>
  <c r="U106" i="8"/>
  <c r="T106" i="8"/>
  <c r="S106" i="8"/>
  <c r="R106" i="8"/>
  <c r="Q106" i="8"/>
  <c r="P106" i="8"/>
  <c r="E106" i="8"/>
  <c r="Y106" i="8"/>
  <c r="X105" i="8"/>
  <c r="W105" i="8"/>
  <c r="V105" i="8"/>
  <c r="U105" i="8"/>
  <c r="T105" i="8"/>
  <c r="S105" i="8"/>
  <c r="R105" i="8"/>
  <c r="Q105" i="8"/>
  <c r="P105" i="8"/>
  <c r="X104" i="8"/>
  <c r="W104" i="8"/>
  <c r="V104" i="8"/>
  <c r="U104" i="8"/>
  <c r="T104" i="8"/>
  <c r="S104" i="8"/>
  <c r="R104" i="8"/>
  <c r="Q104" i="8"/>
  <c r="P104" i="8"/>
  <c r="X103" i="8"/>
  <c r="W103" i="8"/>
  <c r="V103" i="8"/>
  <c r="U103" i="8"/>
  <c r="T103" i="8"/>
  <c r="S103" i="8"/>
  <c r="R103" i="8"/>
  <c r="Q103" i="8"/>
  <c r="P103" i="8"/>
  <c r="X102" i="8"/>
  <c r="W102" i="8"/>
  <c r="V102" i="8"/>
  <c r="U102" i="8"/>
  <c r="T102" i="8"/>
  <c r="S102" i="8"/>
  <c r="R102" i="8"/>
  <c r="Q102" i="8"/>
  <c r="P102" i="8"/>
  <c r="Y102" i="8"/>
  <c r="X101" i="8"/>
  <c r="W101" i="8"/>
  <c r="V101" i="8"/>
  <c r="U101" i="8"/>
  <c r="T101" i="8"/>
  <c r="S101" i="8"/>
  <c r="R101" i="8"/>
  <c r="Q101" i="8"/>
  <c r="P101" i="8"/>
  <c r="AA100" i="8"/>
  <c r="Z100" i="8"/>
  <c r="Y100" i="8"/>
  <c r="U100" i="8"/>
  <c r="T100" i="8"/>
  <c r="S100" i="8"/>
  <c r="R100" i="8"/>
  <c r="Q100" i="8"/>
  <c r="P100" i="8"/>
  <c r="M100" i="8"/>
  <c r="AA99" i="8"/>
  <c r="Z99" i="8"/>
  <c r="Y99" i="8"/>
  <c r="U99" i="8"/>
  <c r="T99" i="8"/>
  <c r="S99" i="8"/>
  <c r="R99" i="8"/>
  <c r="Q99" i="8"/>
  <c r="P99" i="8"/>
  <c r="E99" i="8"/>
  <c r="V99" i="8"/>
  <c r="AA98" i="8"/>
  <c r="Z98" i="8"/>
  <c r="Y98" i="8"/>
  <c r="U98" i="8"/>
  <c r="T98" i="8"/>
  <c r="S98" i="8"/>
  <c r="R98" i="8"/>
  <c r="Q98" i="8"/>
  <c r="P98" i="8"/>
  <c r="E98" i="8"/>
  <c r="V98" i="8"/>
  <c r="AA97" i="8"/>
  <c r="Z97" i="8"/>
  <c r="Y97" i="8"/>
  <c r="U97" i="8"/>
  <c r="T97" i="8"/>
  <c r="S97" i="8"/>
  <c r="R97" i="8"/>
  <c r="Q97" i="8"/>
  <c r="P97" i="8"/>
  <c r="AA96" i="8"/>
  <c r="Z96" i="8"/>
  <c r="Y96" i="8"/>
  <c r="U96" i="8"/>
  <c r="T96" i="8"/>
  <c r="S96" i="8"/>
  <c r="R96" i="8"/>
  <c r="Q96" i="8"/>
  <c r="P96" i="8"/>
  <c r="M96" i="8"/>
  <c r="AA95" i="8"/>
  <c r="Z95" i="8"/>
  <c r="Y95" i="8"/>
  <c r="U95" i="8"/>
  <c r="T95" i="8"/>
  <c r="S95" i="8"/>
  <c r="R95" i="8"/>
  <c r="Q95" i="8"/>
  <c r="P95" i="8"/>
  <c r="AA94" i="8"/>
  <c r="Z94" i="8"/>
  <c r="Y94" i="8"/>
  <c r="U94" i="8"/>
  <c r="T94" i="8"/>
  <c r="S94" i="8"/>
  <c r="R94" i="8"/>
  <c r="Q94" i="8"/>
  <c r="P94" i="8"/>
  <c r="E94" i="8"/>
  <c r="V94" i="8"/>
  <c r="AA93" i="8"/>
  <c r="Z93" i="8"/>
  <c r="Y93" i="8"/>
  <c r="U93" i="8"/>
  <c r="T93" i="8"/>
  <c r="S93" i="8"/>
  <c r="R93" i="8"/>
  <c r="Q93" i="8"/>
  <c r="P93" i="8"/>
  <c r="AA92" i="8"/>
  <c r="Z92" i="8"/>
  <c r="Y92" i="8"/>
  <c r="U92" i="8"/>
  <c r="T92" i="8"/>
  <c r="S92" i="8"/>
  <c r="R92" i="8"/>
  <c r="Q92" i="8"/>
  <c r="P92" i="8"/>
  <c r="M92" i="8"/>
  <c r="AA91" i="8"/>
  <c r="Z91" i="8"/>
  <c r="Y91" i="8"/>
  <c r="U91" i="8"/>
  <c r="T91" i="8"/>
  <c r="S91" i="8"/>
  <c r="R91" i="8"/>
  <c r="Q91" i="8"/>
  <c r="P91" i="8"/>
  <c r="N91" i="8"/>
  <c r="X91" i="8"/>
  <c r="E91" i="8"/>
  <c r="V91" i="8"/>
  <c r="AA90" i="8"/>
  <c r="Z90" i="8"/>
  <c r="Y90" i="8"/>
  <c r="U90" i="8"/>
  <c r="T90" i="8"/>
  <c r="S90" i="8"/>
  <c r="R90" i="8"/>
  <c r="Q90" i="8"/>
  <c r="P90" i="8"/>
  <c r="E90" i="8"/>
  <c r="V90" i="8"/>
  <c r="AA89" i="8"/>
  <c r="Z89" i="8"/>
  <c r="Y89" i="8"/>
  <c r="U89" i="8"/>
  <c r="T89" i="8"/>
  <c r="S89" i="8"/>
  <c r="R89" i="8"/>
  <c r="Q89" i="8"/>
  <c r="P89" i="8"/>
  <c r="AA88" i="8"/>
  <c r="Z88" i="8"/>
  <c r="Y88" i="8"/>
  <c r="U88" i="8"/>
  <c r="T88" i="8"/>
  <c r="S88" i="8"/>
  <c r="R88" i="8"/>
  <c r="Q88" i="8"/>
  <c r="P88" i="8"/>
  <c r="AA87" i="8"/>
  <c r="Z87" i="8"/>
  <c r="Y87" i="8"/>
  <c r="U87" i="8"/>
  <c r="T87" i="8"/>
  <c r="S87" i="8"/>
  <c r="R87" i="8"/>
  <c r="Q87" i="8"/>
  <c r="P87" i="8"/>
  <c r="E87" i="8"/>
  <c r="V87" i="8"/>
  <c r="AA86" i="8"/>
  <c r="Z86" i="8"/>
  <c r="Y86" i="8"/>
  <c r="U86" i="8"/>
  <c r="T86" i="8"/>
  <c r="S86" i="8"/>
  <c r="R86" i="8"/>
  <c r="Q86" i="8"/>
  <c r="P86" i="8"/>
  <c r="E86" i="8"/>
  <c r="V86" i="8"/>
  <c r="AA85" i="8"/>
  <c r="Z85" i="8"/>
  <c r="Y85" i="8"/>
  <c r="U85" i="8"/>
  <c r="T85" i="8"/>
  <c r="S85" i="8"/>
  <c r="R85" i="8"/>
  <c r="Q85" i="8"/>
  <c r="P85" i="8"/>
  <c r="AA84" i="8"/>
  <c r="Z84" i="8"/>
  <c r="Y84" i="8"/>
  <c r="U84" i="8"/>
  <c r="T84" i="8"/>
  <c r="S84" i="8"/>
  <c r="R84" i="8"/>
  <c r="Q84" i="8"/>
  <c r="P84" i="8"/>
  <c r="AA83" i="8"/>
  <c r="Z83" i="8"/>
  <c r="Y83" i="8"/>
  <c r="U83" i="8"/>
  <c r="T83" i="8"/>
  <c r="S83" i="8"/>
  <c r="R83" i="8"/>
  <c r="Q83" i="8"/>
  <c r="P83" i="8"/>
  <c r="AA82" i="8"/>
  <c r="Z82" i="8"/>
  <c r="Y82" i="8"/>
  <c r="U82" i="8"/>
  <c r="T82" i="8"/>
  <c r="S82" i="8"/>
  <c r="R82" i="8"/>
  <c r="Q82" i="8"/>
  <c r="P82" i="8"/>
  <c r="AA81" i="8"/>
  <c r="Z81" i="8"/>
  <c r="Y81" i="8"/>
  <c r="U81" i="8"/>
  <c r="T81" i="8"/>
  <c r="S81" i="8"/>
  <c r="R81" i="8"/>
  <c r="Q81" i="8"/>
  <c r="P81" i="8"/>
  <c r="AA80" i="8"/>
  <c r="Z80" i="8"/>
  <c r="Y80" i="8"/>
  <c r="U80" i="8"/>
  <c r="T80" i="8"/>
  <c r="S80" i="8"/>
  <c r="R80" i="8"/>
  <c r="Q80" i="8"/>
  <c r="P80" i="8"/>
  <c r="AA79" i="8"/>
  <c r="Z79" i="8"/>
  <c r="Y79" i="8"/>
  <c r="U79" i="8"/>
  <c r="T79" i="8"/>
  <c r="S79" i="8"/>
  <c r="R79" i="8"/>
  <c r="Q79" i="8"/>
  <c r="P79" i="8"/>
  <c r="AA78" i="8"/>
  <c r="Z78" i="8"/>
  <c r="Y78" i="8"/>
  <c r="U78" i="8"/>
  <c r="T78" i="8"/>
  <c r="S78" i="8"/>
  <c r="R78" i="8"/>
  <c r="Q78" i="8"/>
  <c r="P78" i="8"/>
  <c r="AA77" i="8"/>
  <c r="Z77" i="8"/>
  <c r="Y77" i="8"/>
  <c r="U77" i="8"/>
  <c r="T77" i="8"/>
  <c r="S77" i="8"/>
  <c r="R77" i="8"/>
  <c r="Q77" i="8"/>
  <c r="P77" i="8"/>
  <c r="AA76" i="8"/>
  <c r="Z76" i="8"/>
  <c r="Y76" i="8"/>
  <c r="U76" i="8"/>
  <c r="T76" i="8"/>
  <c r="S76" i="8"/>
  <c r="R76" i="8"/>
  <c r="Q76" i="8"/>
  <c r="P76" i="8"/>
  <c r="AA75" i="8"/>
  <c r="Z75" i="8"/>
  <c r="Y75" i="8"/>
  <c r="U75" i="8"/>
  <c r="T75" i="8"/>
  <c r="S75" i="8"/>
  <c r="R75" i="8"/>
  <c r="Q75" i="8"/>
  <c r="P75" i="8"/>
  <c r="AA74" i="8"/>
  <c r="Z74" i="8"/>
  <c r="Y74" i="8"/>
  <c r="U74" i="8"/>
  <c r="T74" i="8"/>
  <c r="S74" i="8"/>
  <c r="R74" i="8"/>
  <c r="Q74" i="8"/>
  <c r="P74" i="8"/>
  <c r="AA73" i="8"/>
  <c r="Z73" i="8"/>
  <c r="Y73" i="8"/>
  <c r="U73" i="8"/>
  <c r="T73" i="8"/>
  <c r="S73" i="8"/>
  <c r="R73" i="8"/>
  <c r="Q73" i="8"/>
  <c r="P73" i="8"/>
  <c r="AA72" i="8"/>
  <c r="Z72" i="8"/>
  <c r="Y72" i="8"/>
  <c r="U72" i="8"/>
  <c r="T72" i="8"/>
  <c r="S72" i="8"/>
  <c r="R72" i="8"/>
  <c r="Q72" i="8"/>
  <c r="P72" i="8"/>
  <c r="AA71" i="8"/>
  <c r="Z71" i="8"/>
  <c r="Y71" i="8"/>
  <c r="U71" i="8"/>
  <c r="T71" i="8"/>
  <c r="S71" i="8"/>
  <c r="R71" i="8"/>
  <c r="Q71" i="8"/>
  <c r="P71" i="8"/>
  <c r="AA70" i="8"/>
  <c r="Z70" i="8"/>
  <c r="Y70" i="8"/>
  <c r="U70" i="8"/>
  <c r="T70" i="8"/>
  <c r="S70" i="8"/>
  <c r="R70" i="8"/>
  <c r="Q70" i="8"/>
  <c r="P70" i="8"/>
  <c r="AA69" i="8"/>
  <c r="Z69" i="8"/>
  <c r="Y69" i="8"/>
  <c r="U69" i="8"/>
  <c r="T69" i="8"/>
  <c r="S69" i="8"/>
  <c r="R69" i="8"/>
  <c r="Q69" i="8"/>
  <c r="P69" i="8"/>
  <c r="AA68" i="8"/>
  <c r="Z68" i="8"/>
  <c r="Y68" i="8"/>
  <c r="U68" i="8"/>
  <c r="T68" i="8"/>
  <c r="S68" i="8"/>
  <c r="R68" i="8"/>
  <c r="Q68" i="8"/>
  <c r="P68" i="8"/>
  <c r="AA67" i="8"/>
  <c r="Z67" i="8"/>
  <c r="Y67" i="8"/>
  <c r="U67" i="8"/>
  <c r="T67" i="8"/>
  <c r="S67" i="8"/>
  <c r="R67" i="8"/>
  <c r="Q67" i="8"/>
  <c r="P67" i="8"/>
  <c r="AA66" i="8"/>
  <c r="Z66" i="8"/>
  <c r="Y66" i="8"/>
  <c r="U66" i="8"/>
  <c r="T66" i="8"/>
  <c r="S66" i="8"/>
  <c r="R66" i="8"/>
  <c r="Q66" i="8"/>
  <c r="P66" i="8"/>
  <c r="AA65" i="8"/>
  <c r="Z65" i="8"/>
  <c r="Y65" i="8"/>
  <c r="U65" i="8"/>
  <c r="T65" i="8"/>
  <c r="S65" i="8"/>
  <c r="R65" i="8"/>
  <c r="Q65" i="8"/>
  <c r="P65" i="8"/>
  <c r="AA64" i="8"/>
  <c r="Z64" i="8"/>
  <c r="Y64" i="8"/>
  <c r="U64" i="8"/>
  <c r="T64" i="8"/>
  <c r="S64" i="8"/>
  <c r="R64" i="8"/>
  <c r="Q64" i="8"/>
  <c r="P64" i="8"/>
  <c r="AA63" i="8"/>
  <c r="Z63" i="8"/>
  <c r="Y63" i="8"/>
  <c r="U63" i="8"/>
  <c r="T63" i="8"/>
  <c r="S63" i="8"/>
  <c r="R63" i="8"/>
  <c r="Q63" i="8"/>
  <c r="P63" i="8"/>
  <c r="AA62" i="8"/>
  <c r="Z62" i="8"/>
  <c r="Y62" i="8"/>
  <c r="U62" i="8"/>
  <c r="T62" i="8"/>
  <c r="S62" i="8"/>
  <c r="R62" i="8"/>
  <c r="Q62" i="8"/>
  <c r="P62" i="8"/>
  <c r="AA61" i="8"/>
  <c r="Z61" i="8"/>
  <c r="Y61" i="8"/>
  <c r="U61" i="8"/>
  <c r="T61" i="8"/>
  <c r="S61" i="8"/>
  <c r="R61" i="8"/>
  <c r="Q61" i="8"/>
  <c r="P61" i="8"/>
  <c r="AA60" i="8"/>
  <c r="Z60" i="8"/>
  <c r="Y60" i="8"/>
  <c r="U60" i="8"/>
  <c r="T60" i="8"/>
  <c r="S60" i="8"/>
  <c r="R60" i="8"/>
  <c r="Q60" i="8"/>
  <c r="P60" i="8"/>
  <c r="AA59" i="8"/>
  <c r="Z59" i="8"/>
  <c r="Y59" i="8"/>
  <c r="U59" i="8"/>
  <c r="T59" i="8"/>
  <c r="S59" i="8"/>
  <c r="R59" i="8"/>
  <c r="Q59" i="8"/>
  <c r="P59" i="8"/>
  <c r="AA58" i="8"/>
  <c r="Z58" i="8"/>
  <c r="Y58" i="8"/>
  <c r="U58" i="8"/>
  <c r="T58" i="8"/>
  <c r="S58" i="8"/>
  <c r="R58" i="8"/>
  <c r="Q58" i="8"/>
  <c r="P58" i="8"/>
  <c r="AA57" i="8"/>
  <c r="Z57" i="8"/>
  <c r="Y57" i="8"/>
  <c r="U57" i="8"/>
  <c r="T57" i="8"/>
  <c r="S57" i="8"/>
  <c r="R57" i="8"/>
  <c r="Q57" i="8"/>
  <c r="P57" i="8"/>
  <c r="AA56" i="8"/>
  <c r="Z56" i="8"/>
  <c r="Y56" i="8"/>
  <c r="U56" i="8"/>
  <c r="T56" i="8"/>
  <c r="S56" i="8"/>
  <c r="R56" i="8"/>
  <c r="Q56" i="8"/>
  <c r="P56" i="8"/>
  <c r="AA55" i="8"/>
  <c r="Z55" i="8"/>
  <c r="Y55" i="8"/>
  <c r="U55" i="8"/>
  <c r="T55" i="8"/>
  <c r="S55" i="8"/>
  <c r="R55" i="8"/>
  <c r="Q55" i="8"/>
  <c r="P55" i="8"/>
  <c r="AA54" i="8"/>
  <c r="Z54" i="8"/>
  <c r="Y54" i="8"/>
  <c r="U54" i="8"/>
  <c r="T54" i="8"/>
  <c r="S54" i="8"/>
  <c r="R54" i="8"/>
  <c r="Q54" i="8"/>
  <c r="P54" i="8"/>
  <c r="AA53" i="8"/>
  <c r="Z53" i="8"/>
  <c r="Y53" i="8"/>
  <c r="U53" i="8"/>
  <c r="T53" i="8"/>
  <c r="S53" i="8"/>
  <c r="R53" i="8"/>
  <c r="Q53" i="8"/>
  <c r="P53" i="8"/>
  <c r="AA52" i="8"/>
  <c r="Z52" i="8"/>
  <c r="Y52" i="8"/>
  <c r="U52" i="8"/>
  <c r="T52" i="8"/>
  <c r="S52" i="8"/>
  <c r="R52" i="8"/>
  <c r="Q52" i="8"/>
  <c r="P52" i="8"/>
  <c r="AA51" i="8"/>
  <c r="Z51" i="8"/>
  <c r="Y51" i="8"/>
  <c r="U51" i="8"/>
  <c r="T51" i="8"/>
  <c r="S51" i="8"/>
  <c r="R51" i="8"/>
  <c r="Q51" i="8"/>
  <c r="P51" i="8"/>
  <c r="AA50" i="8"/>
  <c r="Z50" i="8"/>
  <c r="Y50" i="8"/>
  <c r="U50" i="8"/>
  <c r="T50" i="8"/>
  <c r="S50" i="8"/>
  <c r="R50" i="8"/>
  <c r="Q50" i="8"/>
  <c r="P50" i="8"/>
  <c r="AA49" i="8"/>
  <c r="Z49" i="8"/>
  <c r="Y49" i="8"/>
  <c r="U49" i="8"/>
  <c r="T49" i="8"/>
  <c r="S49" i="8"/>
  <c r="R49" i="8"/>
  <c r="Q49" i="8"/>
  <c r="P49" i="8"/>
  <c r="AA48" i="8"/>
  <c r="Z48" i="8"/>
  <c r="Y48" i="8"/>
  <c r="U48" i="8"/>
  <c r="T48" i="8"/>
  <c r="S48" i="8"/>
  <c r="R48" i="8"/>
  <c r="Q48" i="8"/>
  <c r="P48" i="8"/>
  <c r="AA47" i="8"/>
  <c r="Z47" i="8"/>
  <c r="Y47" i="8"/>
  <c r="U47" i="8"/>
  <c r="T47" i="8"/>
  <c r="S47" i="8"/>
  <c r="R47" i="8"/>
  <c r="Q47" i="8"/>
  <c r="P47" i="8"/>
  <c r="AA46" i="8"/>
  <c r="Z46" i="8"/>
  <c r="Y46" i="8"/>
  <c r="U46" i="8"/>
  <c r="T46" i="8"/>
  <c r="S46" i="8"/>
  <c r="R46" i="8"/>
  <c r="Q46" i="8"/>
  <c r="P46" i="8"/>
  <c r="AA45" i="8"/>
  <c r="Z45" i="8"/>
  <c r="Y45" i="8"/>
  <c r="U45" i="8"/>
  <c r="T45" i="8"/>
  <c r="S45" i="8"/>
  <c r="R45" i="8"/>
  <c r="Q45" i="8"/>
  <c r="P45" i="8"/>
  <c r="AA44" i="8"/>
  <c r="Z44" i="8"/>
  <c r="Y44" i="8"/>
  <c r="U44" i="8"/>
  <c r="T44" i="8"/>
  <c r="S44" i="8"/>
  <c r="R44" i="8"/>
  <c r="Q44" i="8"/>
  <c r="P44" i="8"/>
  <c r="N44" i="8"/>
  <c r="X44" i="8"/>
  <c r="AA43" i="8"/>
  <c r="Z43" i="8"/>
  <c r="Y43" i="8"/>
  <c r="U43" i="8"/>
  <c r="T43" i="8"/>
  <c r="S43" i="8"/>
  <c r="R43" i="8"/>
  <c r="Q43" i="8"/>
  <c r="P43" i="8"/>
  <c r="AA42" i="8"/>
  <c r="Z42" i="8"/>
  <c r="Y42" i="8"/>
  <c r="U42" i="8"/>
  <c r="T42" i="8"/>
  <c r="S42" i="8"/>
  <c r="R42" i="8"/>
  <c r="Q42" i="8"/>
  <c r="P42" i="8"/>
  <c r="AA41" i="8"/>
  <c r="Z41" i="8"/>
  <c r="Y41" i="8"/>
  <c r="U41" i="8"/>
  <c r="T41" i="8"/>
  <c r="S41" i="8"/>
  <c r="R41" i="8"/>
  <c r="Q41" i="8"/>
  <c r="P41" i="8"/>
  <c r="AA40" i="8"/>
  <c r="Z40" i="8"/>
  <c r="Y40" i="8"/>
  <c r="U40" i="8"/>
  <c r="T40" i="8"/>
  <c r="S40" i="8"/>
  <c r="R40" i="8"/>
  <c r="Q40" i="8"/>
  <c r="P40" i="8"/>
  <c r="AA39" i="8"/>
  <c r="Z39" i="8"/>
  <c r="Y39" i="8"/>
  <c r="U39" i="8"/>
  <c r="T39" i="8"/>
  <c r="S39" i="8"/>
  <c r="R39" i="8"/>
  <c r="Q39" i="8"/>
  <c r="P39" i="8"/>
  <c r="AA38" i="8"/>
  <c r="Z38" i="8"/>
  <c r="Y38" i="8"/>
  <c r="U38" i="8"/>
  <c r="T38" i="8"/>
  <c r="S38" i="8"/>
  <c r="R38" i="8"/>
  <c r="Q38" i="8"/>
  <c r="P38" i="8"/>
  <c r="AA37" i="8"/>
  <c r="Z37" i="8"/>
  <c r="Y37" i="8"/>
  <c r="U37" i="8"/>
  <c r="T37" i="8"/>
  <c r="S37" i="8"/>
  <c r="R37" i="8"/>
  <c r="Q37" i="8"/>
  <c r="P37" i="8"/>
  <c r="AA36" i="8"/>
  <c r="Z36" i="8"/>
  <c r="Y36" i="8"/>
  <c r="U36" i="8"/>
  <c r="T36" i="8"/>
  <c r="S36" i="8"/>
  <c r="R36" i="8"/>
  <c r="Q36" i="8"/>
  <c r="P36" i="8"/>
  <c r="AA35" i="8"/>
  <c r="Z35" i="8"/>
  <c r="Y35" i="8"/>
  <c r="U35" i="8"/>
  <c r="T35" i="8"/>
  <c r="S35" i="8"/>
  <c r="R35" i="8"/>
  <c r="Q35" i="8"/>
  <c r="P35" i="8"/>
  <c r="AA34" i="8"/>
  <c r="Z34" i="8"/>
  <c r="Y34" i="8"/>
  <c r="U34" i="8"/>
  <c r="T34" i="8"/>
  <c r="S34" i="8"/>
  <c r="R34" i="8"/>
  <c r="Q34" i="8"/>
  <c r="P34" i="8"/>
  <c r="AA33" i="8"/>
  <c r="Z33" i="8"/>
  <c r="Y33" i="8"/>
  <c r="U33" i="8"/>
  <c r="T33" i="8"/>
  <c r="S33" i="8"/>
  <c r="R33" i="8"/>
  <c r="Q33" i="8"/>
  <c r="P33" i="8"/>
  <c r="AA32" i="8"/>
  <c r="Z32" i="8"/>
  <c r="Y32" i="8"/>
  <c r="U32" i="8"/>
  <c r="T32" i="8"/>
  <c r="S32" i="8"/>
  <c r="R32" i="8"/>
  <c r="Q32" i="8"/>
  <c r="P32" i="8"/>
  <c r="AA31" i="8"/>
  <c r="Z31" i="8"/>
  <c r="Y31" i="8"/>
  <c r="U31" i="8"/>
  <c r="T31" i="8"/>
  <c r="S31" i="8"/>
  <c r="R31" i="8"/>
  <c r="Q31" i="8"/>
  <c r="P31" i="8"/>
  <c r="AA30" i="8"/>
  <c r="Z30" i="8"/>
  <c r="Y30" i="8"/>
  <c r="U30" i="8"/>
  <c r="T30" i="8"/>
  <c r="S30" i="8"/>
  <c r="R30" i="8"/>
  <c r="Q30" i="8"/>
  <c r="P30" i="8"/>
  <c r="AA29" i="8"/>
  <c r="Z29" i="8"/>
  <c r="Y29" i="8"/>
  <c r="U29" i="8"/>
  <c r="T29" i="8"/>
  <c r="S29" i="8"/>
  <c r="R29" i="8"/>
  <c r="Q29" i="8"/>
  <c r="P29" i="8"/>
  <c r="AA28" i="8"/>
  <c r="Z28" i="8"/>
  <c r="Y28" i="8"/>
  <c r="X28" i="8"/>
  <c r="W28" i="8"/>
  <c r="V28" i="8"/>
  <c r="R28" i="8"/>
  <c r="Q28" i="8"/>
  <c r="P28" i="8"/>
  <c r="AA27" i="8"/>
  <c r="Z27" i="8"/>
  <c r="Y27" i="8"/>
  <c r="X27" i="8"/>
  <c r="W27" i="8"/>
  <c r="V27" i="8"/>
  <c r="R27" i="8"/>
  <c r="Q27" i="8"/>
  <c r="P27" i="8"/>
  <c r="AA26" i="8"/>
  <c r="Z26" i="8"/>
  <c r="Y26" i="8"/>
  <c r="X26" i="8"/>
  <c r="W26" i="8"/>
  <c r="V26" i="8"/>
  <c r="R26" i="8"/>
  <c r="Q26" i="8"/>
  <c r="P26" i="8"/>
  <c r="AA25" i="8"/>
  <c r="Z25" i="8"/>
  <c r="Y25" i="8"/>
  <c r="X25" i="8"/>
  <c r="W25" i="8"/>
  <c r="V25" i="8"/>
  <c r="R25" i="8"/>
  <c r="Q25" i="8"/>
  <c r="P25" i="8"/>
  <c r="AA24" i="8"/>
  <c r="Z24" i="8"/>
  <c r="Y24" i="8"/>
  <c r="X24" i="8"/>
  <c r="W24" i="8"/>
  <c r="V24" i="8"/>
  <c r="R24" i="8"/>
  <c r="Q24" i="8"/>
  <c r="P24" i="8"/>
  <c r="AA23" i="8"/>
  <c r="Z23" i="8"/>
  <c r="Y23" i="8"/>
  <c r="X23" i="8"/>
  <c r="W23" i="8"/>
  <c r="V23" i="8"/>
  <c r="R23" i="8"/>
  <c r="Q23" i="8"/>
  <c r="P23" i="8"/>
  <c r="AA22" i="8"/>
  <c r="Z22" i="8"/>
  <c r="Y22" i="8"/>
  <c r="X22" i="8"/>
  <c r="W22" i="8"/>
  <c r="V22" i="8"/>
  <c r="R22" i="8"/>
  <c r="Q22" i="8"/>
  <c r="P22" i="8"/>
  <c r="AA21" i="8"/>
  <c r="Z21" i="8"/>
  <c r="Y21" i="8"/>
  <c r="X21" i="8"/>
  <c r="W21" i="8"/>
  <c r="V21" i="8"/>
  <c r="R21" i="8"/>
  <c r="Q21" i="8"/>
  <c r="P21" i="8"/>
  <c r="AA20" i="8"/>
  <c r="Z20" i="8"/>
  <c r="Y20" i="8"/>
  <c r="X20" i="8"/>
  <c r="W20" i="8"/>
  <c r="V20" i="8"/>
  <c r="R20" i="8"/>
  <c r="Q20" i="8"/>
  <c r="P20" i="8"/>
  <c r="AA19" i="8"/>
  <c r="Z19" i="8"/>
  <c r="Y19" i="8"/>
  <c r="X19" i="8"/>
  <c r="W19" i="8"/>
  <c r="V19" i="8"/>
  <c r="U19" i="8"/>
  <c r="T19" i="8"/>
  <c r="S19" i="8"/>
  <c r="AA18" i="8"/>
  <c r="Z18" i="8"/>
  <c r="Y18" i="8"/>
  <c r="X18" i="8"/>
  <c r="W18" i="8"/>
  <c r="V18" i="8"/>
  <c r="U18" i="8"/>
  <c r="T18" i="8"/>
  <c r="S18" i="8"/>
  <c r="AA17" i="8"/>
  <c r="Z17" i="8"/>
  <c r="Y17" i="8"/>
  <c r="X17" i="8"/>
  <c r="W17" i="8"/>
  <c r="V17" i="8"/>
  <c r="U17" i="8"/>
  <c r="T17" i="8"/>
  <c r="S17" i="8"/>
  <c r="AA16" i="8"/>
  <c r="Z16" i="8"/>
  <c r="Y16" i="8"/>
  <c r="X16" i="8"/>
  <c r="W16" i="8"/>
  <c r="V16" i="8"/>
  <c r="U16" i="8"/>
  <c r="T16" i="8"/>
  <c r="S16" i="8"/>
  <c r="R16" i="8"/>
  <c r="Q16" i="8"/>
  <c r="P16" i="8"/>
  <c r="AA15" i="8"/>
  <c r="Z15" i="8"/>
  <c r="Y15" i="8"/>
  <c r="X15" i="8"/>
  <c r="W15" i="8"/>
  <c r="V15" i="8"/>
  <c r="U15" i="8"/>
  <c r="T15" i="8"/>
  <c r="S15" i="8"/>
  <c r="R15" i="8"/>
  <c r="Q15" i="8"/>
  <c r="P15" i="8"/>
  <c r="E15" i="8"/>
  <c r="AA14" i="8"/>
  <c r="Z14" i="8"/>
  <c r="Y14" i="8"/>
  <c r="X14" i="8"/>
  <c r="W14" i="8"/>
  <c r="V14" i="8"/>
  <c r="U14" i="8"/>
  <c r="T14" i="8"/>
  <c r="S14" i="8"/>
  <c r="R14" i="8"/>
  <c r="Q14" i="8"/>
  <c r="P14" i="8"/>
  <c r="E14" i="8"/>
  <c r="AA13" i="8"/>
  <c r="Z13" i="8"/>
  <c r="Y13" i="8"/>
  <c r="X13" i="8"/>
  <c r="W13" i="8"/>
  <c r="V13" i="8"/>
  <c r="U13" i="8"/>
  <c r="T13" i="8"/>
  <c r="S13" i="8"/>
  <c r="R13" i="8"/>
  <c r="Q13" i="8"/>
  <c r="P13" i="8"/>
  <c r="M13" i="8"/>
  <c r="AA12" i="8"/>
  <c r="Z12" i="8"/>
  <c r="Y12" i="8"/>
  <c r="X12" i="8"/>
  <c r="W12" i="8"/>
  <c r="V12" i="8"/>
  <c r="U12" i="8"/>
  <c r="T12" i="8"/>
  <c r="S12" i="8"/>
  <c r="R12" i="8"/>
  <c r="Q12" i="8"/>
  <c r="P12" i="8"/>
  <c r="AA11" i="8"/>
  <c r="Z11" i="8"/>
  <c r="Y11" i="8"/>
  <c r="X11" i="8"/>
  <c r="W11" i="8"/>
  <c r="V11" i="8"/>
  <c r="U11" i="8"/>
  <c r="T11" i="8"/>
  <c r="S11" i="8"/>
  <c r="R11" i="8"/>
  <c r="Q11" i="8"/>
  <c r="P11" i="8"/>
  <c r="E11" i="8"/>
  <c r="AA10" i="8"/>
  <c r="Z10" i="8"/>
  <c r="Y10" i="8"/>
  <c r="X10" i="8"/>
  <c r="W10" i="8"/>
  <c r="V10" i="8"/>
  <c r="U10" i="8"/>
  <c r="T10" i="8"/>
  <c r="S10" i="8"/>
  <c r="R10" i="8"/>
  <c r="Q10" i="8"/>
  <c r="P10" i="8"/>
  <c r="E10" i="8"/>
  <c r="AA9" i="8"/>
  <c r="Z9" i="8"/>
  <c r="Y9" i="8"/>
  <c r="X9" i="8"/>
  <c r="W9" i="8"/>
  <c r="V9" i="8"/>
  <c r="U9" i="8"/>
  <c r="T9" i="8"/>
  <c r="S9" i="8"/>
  <c r="R9" i="8"/>
  <c r="Q9" i="8"/>
  <c r="P9" i="8"/>
  <c r="AA8" i="8"/>
  <c r="Z8" i="8"/>
  <c r="Y8" i="8"/>
  <c r="X8" i="8"/>
  <c r="W8" i="8"/>
  <c r="V8" i="8"/>
  <c r="U8" i="8"/>
  <c r="T8" i="8"/>
  <c r="S8" i="8"/>
  <c r="R8" i="8"/>
  <c r="Q8" i="8"/>
  <c r="P8" i="8"/>
  <c r="AA7" i="8"/>
  <c r="Z7" i="8"/>
  <c r="Y7" i="8"/>
  <c r="X7" i="8"/>
  <c r="W7" i="8"/>
  <c r="V7" i="8"/>
  <c r="U7" i="8"/>
  <c r="T7" i="8"/>
  <c r="S7" i="8"/>
  <c r="R7" i="8"/>
  <c r="Q7" i="8"/>
  <c r="P7" i="8"/>
  <c r="E7" i="8"/>
  <c r="AA6" i="8"/>
  <c r="Z6" i="8"/>
  <c r="Y6" i="8"/>
  <c r="X6" i="8"/>
  <c r="W6" i="8"/>
  <c r="V6" i="8"/>
  <c r="U6" i="8"/>
  <c r="T6" i="8"/>
  <c r="S6" i="8"/>
  <c r="R6" i="8"/>
  <c r="Q6" i="8"/>
  <c r="P6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A6" i="7"/>
  <c r="A5" i="7"/>
  <c r="A23" i="2"/>
  <c r="A22" i="2"/>
  <c r="A21" i="2"/>
  <c r="A20" i="2"/>
  <c r="A19" i="2"/>
  <c r="A18" i="2"/>
  <c r="A17" i="2"/>
  <c r="A6" i="2"/>
  <c r="A5" i="2"/>
  <c r="AC118" i="8"/>
  <c r="AC117" i="8"/>
  <c r="AC114" i="8"/>
  <c r="AC113" i="8"/>
  <c r="AC110" i="8"/>
  <c r="AC109" i="8"/>
  <c r="AC106" i="8"/>
  <c r="AC105" i="8"/>
  <c r="AC102" i="8"/>
  <c r="AC101" i="8"/>
  <c r="AC98" i="8"/>
  <c r="AC97" i="8"/>
  <c r="AC94" i="8"/>
  <c r="AC93" i="8"/>
  <c r="AC173" i="8"/>
  <c r="AC119" i="8"/>
  <c r="AC116" i="8"/>
  <c r="AC115" i="8"/>
  <c r="AC112" i="8"/>
  <c r="AC111" i="8"/>
  <c r="AC108" i="8"/>
  <c r="AC107" i="8"/>
  <c r="AC104" i="8"/>
  <c r="AC103" i="8"/>
  <c r="AC100" i="8"/>
  <c r="AC99" i="8"/>
  <c r="AC96" i="8"/>
  <c r="AC95" i="8"/>
  <c r="AC92" i="8"/>
  <c r="AC91" i="8"/>
  <c r="AC90" i="8"/>
  <c r="AC89" i="8"/>
  <c r="AC86" i="8"/>
  <c r="AC85" i="8"/>
  <c r="AC83" i="8"/>
  <c r="AC81" i="8"/>
  <c r="AC79" i="8"/>
  <c r="AC77" i="8"/>
  <c r="AC75" i="8"/>
  <c r="AC73" i="8"/>
  <c r="AC71" i="8"/>
  <c r="AC69" i="8"/>
  <c r="AC67" i="8"/>
  <c r="AC65" i="8"/>
  <c r="AC63" i="8"/>
  <c r="AC61" i="8"/>
  <c r="AC59" i="8"/>
  <c r="AC57" i="8"/>
  <c r="AC88" i="8"/>
  <c r="AC87" i="8"/>
  <c r="AC84" i="8"/>
  <c r="AC82" i="8"/>
  <c r="AC80" i="8"/>
  <c r="AC78" i="8"/>
  <c r="AC76" i="8"/>
  <c r="AC74" i="8"/>
  <c r="AC72" i="8"/>
  <c r="AC70" i="8"/>
  <c r="AC68" i="8"/>
  <c r="AC66" i="8"/>
  <c r="AC64" i="8"/>
  <c r="AC62" i="8"/>
  <c r="AC60" i="8"/>
  <c r="AC58" i="8"/>
  <c r="AC55" i="8"/>
  <c r="AC53" i="8"/>
  <c r="AC51" i="8"/>
  <c r="AC49" i="8"/>
  <c r="AC47" i="8"/>
  <c r="AC45" i="8"/>
  <c r="AC43" i="8"/>
  <c r="AC41" i="8"/>
  <c r="AC39" i="8"/>
  <c r="AC37" i="8"/>
  <c r="AC35" i="8"/>
  <c r="AC33" i="8"/>
  <c r="AC31" i="8"/>
  <c r="AC29" i="8"/>
  <c r="AC27" i="8"/>
  <c r="AC25" i="8"/>
  <c r="AC23" i="8"/>
  <c r="AC21" i="8"/>
  <c r="AC19" i="8"/>
  <c r="AC17" i="8"/>
  <c r="AC16" i="8"/>
  <c r="AC11" i="8"/>
  <c r="AC9" i="8"/>
  <c r="AC7" i="8"/>
  <c r="AC6" i="8"/>
  <c r="AC56" i="8"/>
  <c r="AC54" i="8"/>
  <c r="AC52" i="8"/>
  <c r="AC50" i="8"/>
  <c r="AC48" i="8"/>
  <c r="AC46" i="8"/>
  <c r="AC44" i="8"/>
  <c r="AC42" i="8"/>
  <c r="AC40" i="8"/>
  <c r="AC38" i="8"/>
  <c r="AC36" i="8"/>
  <c r="AC34" i="8"/>
  <c r="AC32" i="8"/>
  <c r="AC30" i="8"/>
  <c r="AC28" i="8"/>
  <c r="AC26" i="8"/>
  <c r="AC24" i="8"/>
  <c r="AC22" i="8"/>
  <c r="AC20" i="8"/>
  <c r="AC18" i="8"/>
  <c r="AC15" i="8"/>
  <c r="AC14" i="8"/>
  <c r="AC13" i="8"/>
  <c r="AC12" i="8"/>
  <c r="AC10" i="8"/>
  <c r="AC8" i="8"/>
  <c r="AB119" i="8"/>
  <c r="AB116" i="8"/>
  <c r="AB115" i="8"/>
  <c r="AB112" i="8"/>
  <c r="AB111" i="8"/>
  <c r="AB108" i="8"/>
  <c r="AB107" i="8"/>
  <c r="AB104" i="8"/>
  <c r="AB103" i="8"/>
  <c r="AB100" i="8"/>
  <c r="AB99" i="8"/>
  <c r="AB96" i="8"/>
  <c r="AB95" i="8"/>
  <c r="AB92" i="8"/>
  <c r="AB91" i="8"/>
  <c r="AB118" i="8"/>
  <c r="AB117" i="8"/>
  <c r="AB114" i="8"/>
  <c r="AB113" i="8"/>
  <c r="AB110" i="8"/>
  <c r="AB109" i="8"/>
  <c r="AB106" i="8"/>
  <c r="AB105" i="8"/>
  <c r="AB102" i="8"/>
  <c r="AB101" i="8"/>
  <c r="AB98" i="8"/>
  <c r="AB97" i="8"/>
  <c r="AB94" i="8"/>
  <c r="AB93" i="8"/>
  <c r="AB88" i="8"/>
  <c r="AB87" i="8"/>
  <c r="AB84" i="8"/>
  <c r="AB82" i="8"/>
  <c r="AB80" i="8"/>
  <c r="AB78" i="8"/>
  <c r="AB76" i="8"/>
  <c r="AB74" i="8"/>
  <c r="AB72" i="8"/>
  <c r="AB70" i="8"/>
  <c r="AB68" i="8"/>
  <c r="AB66" i="8"/>
  <c r="AB64" i="8"/>
  <c r="AB62" i="8"/>
  <c r="AB60" i="8"/>
  <c r="AB58" i="8"/>
  <c r="AB90" i="8"/>
  <c r="AB89" i="8"/>
  <c r="AB86" i="8"/>
  <c r="AB85" i="8"/>
  <c r="AB83" i="8"/>
  <c r="AB81" i="8"/>
  <c r="AB79" i="8"/>
  <c r="AB77" i="8"/>
  <c r="AB75" i="8"/>
  <c r="AB73" i="8"/>
  <c r="AB71" i="8"/>
  <c r="AB69" i="8"/>
  <c r="AB67" i="8"/>
  <c r="AB65" i="8"/>
  <c r="AB63" i="8"/>
  <c r="AB61" i="8"/>
  <c r="AB59" i="8"/>
  <c r="AB57" i="8"/>
  <c r="AB56" i="8"/>
  <c r="AB54" i="8"/>
  <c r="AB52" i="8"/>
  <c r="AB50" i="8"/>
  <c r="AB48" i="8"/>
  <c r="AB46" i="8"/>
  <c r="AB44" i="8"/>
  <c r="AB42" i="8"/>
  <c r="AB40" i="8"/>
  <c r="AB38" i="8"/>
  <c r="AB36" i="8"/>
  <c r="AB34" i="8"/>
  <c r="AB32" i="8"/>
  <c r="AB30" i="8"/>
  <c r="AB28" i="8"/>
  <c r="AB26" i="8"/>
  <c r="AB24" i="8"/>
  <c r="AB22" i="8"/>
  <c r="AB20" i="8"/>
  <c r="AB18" i="8"/>
  <c r="AB15" i="8"/>
  <c r="AB14" i="8"/>
  <c r="AB13" i="8"/>
  <c r="AB12" i="8"/>
  <c r="AB10" i="8"/>
  <c r="AB8" i="8"/>
  <c r="AB55" i="8"/>
  <c r="AB53" i="8"/>
  <c r="AB51" i="8"/>
  <c r="AB49" i="8"/>
  <c r="AB47" i="8"/>
  <c r="AB45" i="8"/>
  <c r="AB43" i="8"/>
  <c r="AB41" i="8"/>
  <c r="AB39" i="8"/>
  <c r="AB37" i="8"/>
  <c r="AB35" i="8"/>
  <c r="AB33" i="8"/>
  <c r="AB31" i="8"/>
  <c r="AB29" i="8"/>
  <c r="AB27" i="8"/>
  <c r="AB25" i="8"/>
  <c r="AB23" i="8"/>
  <c r="AB21" i="8"/>
  <c r="AB19" i="8"/>
  <c r="AB17" i="8"/>
  <c r="AB16" i="8"/>
  <c r="AB11" i="8"/>
  <c r="AB9" i="8"/>
  <c r="AB7" i="8"/>
  <c r="AB6" i="8"/>
  <c r="AD119" i="8"/>
  <c r="AD116" i="8"/>
  <c r="AD115" i="8"/>
  <c r="AD112" i="8"/>
  <c r="AD111" i="8"/>
  <c r="AD108" i="8"/>
  <c r="AD107" i="8"/>
  <c r="AD104" i="8"/>
  <c r="AD103" i="8"/>
  <c r="AD100" i="8"/>
  <c r="AD99" i="8"/>
  <c r="AD96" i="8"/>
  <c r="AD95" i="8"/>
  <c r="AD92" i="8"/>
  <c r="AD91" i="8"/>
  <c r="AD118" i="8"/>
  <c r="AD117" i="8"/>
  <c r="AD114" i="8"/>
  <c r="AD113" i="8"/>
  <c r="AD110" i="8"/>
  <c r="AD109" i="8"/>
  <c r="AD106" i="8"/>
  <c r="AD105" i="8"/>
  <c r="AD102" i="8"/>
  <c r="AD101" i="8"/>
  <c r="AD98" i="8"/>
  <c r="AD97" i="8"/>
  <c r="AD94" i="8"/>
  <c r="AD93" i="8"/>
  <c r="AD90" i="8"/>
  <c r="AD88" i="8"/>
  <c r="AD87" i="8"/>
  <c r="AD84" i="8"/>
  <c r="AD82" i="8"/>
  <c r="AD80" i="8"/>
  <c r="AD78" i="8"/>
  <c r="AD76" i="8"/>
  <c r="AD74" i="8"/>
  <c r="AD72" i="8"/>
  <c r="AD70" i="8"/>
  <c r="AD68" i="8"/>
  <c r="AD66" i="8"/>
  <c r="AD64" i="8"/>
  <c r="AD62" i="8"/>
  <c r="AD60" i="8"/>
  <c r="AD58" i="8"/>
  <c r="AD56" i="8"/>
  <c r="AD89" i="8"/>
  <c r="AD86" i="8"/>
  <c r="AD85" i="8"/>
  <c r="AD83" i="8"/>
  <c r="AD81" i="8"/>
  <c r="AD79" i="8"/>
  <c r="AD77" i="8"/>
  <c r="AD75" i="8"/>
  <c r="AD73" i="8"/>
  <c r="AD71" i="8"/>
  <c r="AD69" i="8"/>
  <c r="AD67" i="8"/>
  <c r="AD65" i="8"/>
  <c r="AD63" i="8"/>
  <c r="AD61" i="8"/>
  <c r="AD59" i="8"/>
  <c r="AD57" i="8"/>
  <c r="AD54" i="8"/>
  <c r="AD52" i="8"/>
  <c r="AD50" i="8"/>
  <c r="AD48" i="8"/>
  <c r="AD46" i="8"/>
  <c r="AD44" i="8"/>
  <c r="AD42" i="8"/>
  <c r="AD40" i="8"/>
  <c r="AD38" i="8"/>
  <c r="AD36" i="8"/>
  <c r="AD34" i="8"/>
  <c r="AD32" i="8"/>
  <c r="AD30" i="8"/>
  <c r="AD28" i="8"/>
  <c r="AD26" i="8"/>
  <c r="AD24" i="8"/>
  <c r="AD22" i="8"/>
  <c r="AD20" i="8"/>
  <c r="AD18" i="8"/>
  <c r="AD15" i="8"/>
  <c r="AD14" i="8"/>
  <c r="AD13" i="8"/>
  <c r="AD12" i="8"/>
  <c r="AD10" i="8"/>
  <c r="AD8" i="8"/>
  <c r="AD55" i="8"/>
  <c r="AD53" i="8"/>
  <c r="AD51" i="8"/>
  <c r="AD49" i="8"/>
  <c r="AD47" i="8"/>
  <c r="AD45" i="8"/>
  <c r="AD43" i="8"/>
  <c r="AD41" i="8"/>
  <c r="AD39" i="8"/>
  <c r="AD37" i="8"/>
  <c r="AD35" i="8"/>
  <c r="AD33" i="8"/>
  <c r="AD31" i="8"/>
  <c r="AD29" i="8"/>
  <c r="AD27" i="8"/>
  <c r="AD25" i="8"/>
  <c r="AD23" i="8"/>
  <c r="AD21" i="8"/>
  <c r="AD19" i="8"/>
  <c r="AD17" i="8"/>
  <c r="AD16" i="8"/>
  <c r="AD11" i="8"/>
  <c r="AD9" i="8"/>
  <c r="AD7" i="8"/>
  <c r="AD6" i="8"/>
  <c r="AB127" i="8"/>
  <c r="E18" i="8"/>
  <c r="P18" i="8"/>
  <c r="E19" i="8"/>
  <c r="P19" i="8"/>
  <c r="E22" i="8"/>
  <c r="S22" i="8"/>
  <c r="E23" i="8"/>
  <c r="S23" i="8"/>
  <c r="E26" i="8"/>
  <c r="S26" i="8"/>
  <c r="E27" i="8"/>
  <c r="S27" i="8"/>
  <c r="E30" i="8"/>
  <c r="V30" i="8"/>
  <c r="E34" i="8"/>
  <c r="V34" i="8"/>
  <c r="E35" i="8"/>
  <c r="V35" i="8"/>
  <c r="E38" i="8"/>
  <c r="V38" i="8"/>
  <c r="E39" i="8"/>
  <c r="V39" i="8"/>
  <c r="E42" i="8"/>
  <c r="V42" i="8"/>
  <c r="E43" i="8"/>
  <c r="V43" i="8"/>
  <c r="E46" i="8"/>
  <c r="V46" i="8"/>
  <c r="E50" i="8"/>
  <c r="V50" i="8"/>
  <c r="E51" i="8"/>
  <c r="V51" i="8"/>
  <c r="E54" i="8"/>
  <c r="V54" i="8"/>
  <c r="E55" i="8"/>
  <c r="V55" i="8"/>
  <c r="E58" i="8"/>
  <c r="V58" i="8"/>
  <c r="E59" i="8"/>
  <c r="V59" i="8"/>
  <c r="E62" i="8"/>
  <c r="V62" i="8"/>
  <c r="E66" i="8"/>
  <c r="V66" i="8"/>
  <c r="E67" i="8"/>
  <c r="V67" i="8"/>
  <c r="E70" i="8"/>
  <c r="V70" i="8"/>
  <c r="E74" i="8"/>
  <c r="V74" i="8"/>
  <c r="E75" i="8"/>
  <c r="V75" i="8"/>
  <c r="E78" i="8"/>
  <c r="V78" i="8"/>
  <c r="E79" i="8"/>
  <c r="V79" i="8"/>
  <c r="E82" i="8"/>
  <c r="V82" i="8"/>
  <c r="E83" i="8"/>
  <c r="V83" i="8"/>
  <c r="E130" i="8"/>
  <c r="AB130" i="8"/>
  <c r="E131" i="8"/>
  <c r="AB131" i="8"/>
  <c r="E134" i="8"/>
  <c r="AB134" i="8"/>
  <c r="E135" i="8"/>
  <c r="AB135" i="8"/>
  <c r="E138" i="8"/>
  <c r="AB138" i="8"/>
  <c r="E139" i="8"/>
  <c r="AB139" i="8"/>
  <c r="E142" i="8"/>
  <c r="AB142" i="8"/>
  <c r="E143" i="8"/>
  <c r="AB143" i="8"/>
  <c r="E146" i="8"/>
  <c r="AB146" i="8"/>
  <c r="E147" i="8"/>
  <c r="AB147" i="8"/>
  <c r="E150" i="8"/>
  <c r="AB150" i="8"/>
  <c r="E151" i="8"/>
  <c r="AB151" i="8"/>
  <c r="E154" i="8"/>
  <c r="AB154" i="8"/>
  <c r="E155" i="8"/>
  <c r="AB155" i="8"/>
  <c r="E158" i="8"/>
  <c r="AB158" i="8"/>
  <c r="E159" i="8"/>
  <c r="AB159" i="8"/>
  <c r="E162" i="8"/>
  <c r="AB162" i="8"/>
  <c r="E163" i="8"/>
  <c r="AB163" i="8"/>
  <c r="E166" i="8"/>
  <c r="AB166" i="8"/>
  <c r="E167" i="8"/>
  <c r="AB167" i="8"/>
  <c r="E170" i="8"/>
  <c r="AB170" i="8"/>
  <c r="E171" i="8"/>
  <c r="AB171" i="8"/>
  <c r="N17" i="8"/>
  <c r="R17" i="8"/>
  <c r="M19" i="8"/>
  <c r="Q19" i="8"/>
  <c r="N21" i="8"/>
  <c r="U21" i="8"/>
  <c r="U25" i="8"/>
  <c r="N37" i="8"/>
  <c r="X37" i="8"/>
  <c r="X41" i="8"/>
  <c r="N45" i="8"/>
  <c r="X45" i="8"/>
  <c r="N49" i="8"/>
  <c r="X49" i="8"/>
  <c r="X57" i="8"/>
  <c r="N61" i="8"/>
  <c r="X61" i="8"/>
  <c r="X65" i="8"/>
  <c r="N75" i="8"/>
  <c r="X75" i="8"/>
  <c r="N87" i="8"/>
  <c r="X87" i="8"/>
  <c r="M68" i="8"/>
  <c r="M69" i="8"/>
  <c r="W69" i="8"/>
  <c r="M72" i="8"/>
  <c r="W72" i="8"/>
  <c r="M81" i="8"/>
  <c r="M85" i="8"/>
  <c r="M120" i="8"/>
  <c r="AC120" i="8"/>
  <c r="M124" i="8"/>
  <c r="M125" i="8"/>
  <c r="AC125" i="8"/>
  <c r="M127" i="8"/>
  <c r="AC127" i="8"/>
  <c r="M128" i="8"/>
  <c r="AC128" i="8"/>
  <c r="M132" i="8"/>
  <c r="M133" i="8"/>
  <c r="M136" i="8"/>
  <c r="AC136" i="8"/>
  <c r="M137" i="8"/>
  <c r="AC137" i="8"/>
  <c r="M140" i="8"/>
  <c r="M142" i="8"/>
  <c r="M144" i="8"/>
  <c r="M145" i="8"/>
  <c r="M146" i="8"/>
  <c r="M148" i="8"/>
  <c r="M152" i="8"/>
  <c r="M153" i="8"/>
  <c r="M156" i="8"/>
  <c r="N93" i="8"/>
  <c r="X93" i="8"/>
  <c r="N97" i="8"/>
  <c r="X97" i="8"/>
  <c r="N101" i="8"/>
  <c r="AA101" i="8"/>
  <c r="N105" i="8"/>
  <c r="AA105" i="8"/>
  <c r="N109" i="8"/>
  <c r="AA109" i="8"/>
  <c r="N111" i="8"/>
  <c r="AA111" i="8"/>
  <c r="N23" i="8"/>
  <c r="U23" i="8"/>
  <c r="N35" i="8"/>
  <c r="X35" i="8"/>
  <c r="N63" i="8"/>
  <c r="X63" i="8"/>
  <c r="X77" i="8"/>
  <c r="N81" i="8"/>
  <c r="X81" i="8"/>
  <c r="N85" i="8"/>
  <c r="X85" i="8"/>
  <c r="N89" i="8"/>
  <c r="X89" i="8"/>
  <c r="N103" i="8"/>
  <c r="AA103" i="8"/>
  <c r="N107" i="8"/>
  <c r="AA107" i="8"/>
  <c r="N112" i="8"/>
  <c r="AA112" i="8"/>
  <c r="M115" i="8"/>
  <c r="M116" i="8"/>
  <c r="M117" i="8"/>
  <c r="Z117" i="8"/>
  <c r="M118" i="8"/>
  <c r="Z118" i="8"/>
  <c r="M119" i="8"/>
  <c r="Z119" i="8"/>
  <c r="N6" i="8"/>
  <c r="N8" i="8"/>
  <c r="M21" i="8"/>
  <c r="T21" i="8"/>
  <c r="M25" i="8"/>
  <c r="T25" i="8"/>
  <c r="M33" i="8"/>
  <c r="W33" i="8"/>
  <c r="N34" i="8"/>
  <c r="X34" i="8"/>
  <c r="N38" i="8"/>
  <c r="X38" i="8"/>
  <c r="M49" i="8"/>
  <c r="W49" i="8"/>
  <c r="M53" i="8"/>
  <c r="M57" i="8"/>
  <c r="W57" i="8"/>
  <c r="N58" i="8"/>
  <c r="X58" i="8"/>
  <c r="M61" i="8"/>
  <c r="W61" i="8"/>
  <c r="M76" i="8"/>
  <c r="M80" i="8"/>
  <c r="M84" i="8"/>
  <c r="M87" i="8"/>
  <c r="W87" i="8"/>
  <c r="M88" i="8"/>
  <c r="M90" i="8"/>
  <c r="M97" i="8"/>
  <c r="M98" i="8"/>
  <c r="M102" i="8"/>
  <c r="Z102" i="8"/>
  <c r="M105" i="8"/>
  <c r="Z105" i="8"/>
  <c r="M109" i="8"/>
  <c r="Z109" i="8"/>
  <c r="N110" i="8"/>
  <c r="AA110" i="8"/>
  <c r="N113" i="8"/>
  <c r="AA113" i="8"/>
  <c r="AD121" i="8"/>
  <c r="N123" i="8"/>
  <c r="AD123" i="8"/>
  <c r="AD131" i="8"/>
  <c r="N134" i="8"/>
  <c r="AD134" i="8"/>
  <c r="N138" i="8"/>
  <c r="AD138" i="8"/>
  <c r="N142" i="8"/>
  <c r="AD142" i="8"/>
  <c r="M171" i="8"/>
  <c r="AC171" i="8"/>
  <c r="Q17" i="8"/>
  <c r="W51" i="8"/>
  <c r="W68" i="8"/>
  <c r="W29" i="8"/>
  <c r="W53" i="8"/>
  <c r="M8" i="8"/>
  <c r="M12" i="8"/>
  <c r="M16" i="8"/>
  <c r="M20" i="8"/>
  <c r="M24" i="8"/>
  <c r="M28" i="8"/>
  <c r="T28" i="8"/>
  <c r="M32" i="8"/>
  <c r="W32" i="8"/>
  <c r="M34" i="8"/>
  <c r="M36" i="8"/>
  <c r="W36" i="8"/>
  <c r="M40" i="8"/>
  <c r="M44" i="8"/>
  <c r="M48" i="8"/>
  <c r="W48" i="8"/>
  <c r="M52" i="8"/>
  <c r="W52" i="8"/>
  <c r="M54" i="8"/>
  <c r="W54" i="8"/>
  <c r="M56" i="8"/>
  <c r="M60" i="8"/>
  <c r="M64" i="8"/>
  <c r="W64" i="8"/>
  <c r="N69" i="8"/>
  <c r="X69" i="8"/>
  <c r="W73" i="8"/>
  <c r="W81" i="8"/>
  <c r="W85" i="8"/>
  <c r="W92" i="8"/>
  <c r="W96" i="8"/>
  <c r="W100" i="8"/>
  <c r="M70" i="8"/>
  <c r="W70" i="8"/>
  <c r="W76" i="8"/>
  <c r="W80" i="8"/>
  <c r="W84" i="8"/>
  <c r="W88" i="8"/>
  <c r="W90" i="8"/>
  <c r="W97" i="8"/>
  <c r="W98" i="8"/>
  <c r="Z101" i="8"/>
  <c r="N86" i="8"/>
  <c r="X86" i="8"/>
  <c r="N98" i="8"/>
  <c r="X98" i="8"/>
  <c r="AA102" i="8"/>
  <c r="Z115" i="8"/>
  <c r="Z116" i="8"/>
  <c r="AC123" i="8"/>
  <c r="AC124" i="8"/>
  <c r="AC132" i="8"/>
  <c r="AC133" i="8"/>
  <c r="M104" i="8"/>
  <c r="N106" i="8"/>
  <c r="AA106" i="8"/>
  <c r="M108" i="8"/>
  <c r="M110" i="8"/>
  <c r="M112" i="8"/>
  <c r="Z112" i="8"/>
  <c r="N117" i="8"/>
  <c r="AA117" i="8"/>
  <c r="AC140" i="8"/>
  <c r="AC142" i="8"/>
  <c r="AC144" i="8"/>
  <c r="AC145" i="8"/>
  <c r="AC146" i="8"/>
  <c r="AC148" i="8"/>
  <c r="AC149" i="8"/>
  <c r="AC152" i="8"/>
  <c r="AC153" i="8"/>
  <c r="AC156" i="8"/>
  <c r="M157" i="8"/>
  <c r="AC157" i="8"/>
  <c r="AC160" i="8"/>
  <c r="AC165" i="8"/>
  <c r="AC169" i="8"/>
  <c r="N171" i="8"/>
  <c r="AD171" i="8"/>
  <c r="Z108" i="8"/>
  <c r="Z110" i="8"/>
  <c r="Z106" i="8"/>
  <c r="Z104" i="8"/>
  <c r="W60" i="8"/>
  <c r="W56" i="8"/>
  <c r="W44" i="8"/>
  <c r="W40" i="8"/>
  <c r="W34" i="8"/>
  <c r="T24" i="8"/>
  <c r="T20" i="8"/>
  <c r="M66" i="8"/>
  <c r="W66" i="8"/>
  <c r="N66" i="8"/>
  <c r="X66" i="8"/>
  <c r="M129" i="8"/>
  <c r="AC129" i="8"/>
  <c r="M50" i="8"/>
  <c r="W50" i="8"/>
  <c r="M6" i="8"/>
  <c r="M10" i="8"/>
  <c r="N26" i="8"/>
  <c r="U26" i="8"/>
  <c r="M26" i="8"/>
  <c r="T26" i="8"/>
  <c r="N78" i="8"/>
  <c r="X78" i="8"/>
  <c r="M30" i="8"/>
  <c r="W30" i="8"/>
  <c r="N30" i="8"/>
  <c r="X30" i="8"/>
  <c r="N74" i="8"/>
  <c r="X74" i="8"/>
  <c r="M74" i="8"/>
  <c r="W74" i="8"/>
  <c r="N119" i="8"/>
  <c r="AA119" i="8"/>
  <c r="M42" i="8"/>
  <c r="W42" i="8"/>
  <c r="N42" i="8"/>
  <c r="X42" i="8"/>
  <c r="M82" i="8"/>
  <c r="W82" i="8"/>
  <c r="N82" i="8"/>
  <c r="X82" i="8"/>
  <c r="M114" i="8"/>
  <c r="Z114" i="8"/>
  <c r="M18" i="8"/>
  <c r="Q18" i="8"/>
  <c r="N24" i="8"/>
  <c r="U24" i="8"/>
  <c r="M62" i="8"/>
  <c r="W62" i="8"/>
  <c r="N62" i="8"/>
  <c r="X62" i="8"/>
  <c r="N46" i="8"/>
  <c r="X46" i="8"/>
  <c r="N22" i="8"/>
  <c r="U22" i="8"/>
  <c r="M126" i="8"/>
  <c r="AC126" i="8"/>
  <c r="M94" i="8"/>
  <c r="W94" i="8"/>
  <c r="N94" i="8"/>
  <c r="X94" i="8"/>
  <c r="M141" i="8"/>
  <c r="AC141" i="8"/>
  <c r="M172" i="8"/>
  <c r="AC172" i="8"/>
  <c r="M14" i="8"/>
  <c r="M45" i="8"/>
  <c r="W45" i="8"/>
  <c r="M131" i="8"/>
  <c r="AC131" i="8"/>
  <c r="N16" i="8"/>
  <c r="N32" i="8"/>
  <c r="X32" i="8"/>
  <c r="N36" i="8"/>
  <c r="X36" i="8"/>
  <c r="M9" i="8"/>
  <c r="M37" i="8"/>
  <c r="W37" i="8"/>
  <c r="M122" i="8"/>
  <c r="AC122" i="8"/>
  <c r="N122" i="8"/>
  <c r="AD122" i="8"/>
  <c r="M130" i="8"/>
  <c r="AC130" i="8"/>
  <c r="N130" i="8"/>
  <c r="AD130" i="8"/>
  <c r="N12" i="8"/>
  <c r="N20" i="8"/>
  <c r="U20" i="8"/>
  <c r="K176" i="8"/>
  <c r="G176" i="8"/>
  <c r="N176" i="8"/>
  <c r="AD176" i="8"/>
  <c r="E95" i="8"/>
  <c r="V95" i="8"/>
  <c r="N52" i="8"/>
  <c r="X52" i="8"/>
  <c r="M174" i="8"/>
  <c r="J173" i="8"/>
  <c r="N173" i="8"/>
  <c r="AD173" i="8"/>
  <c r="J169" i="8"/>
  <c r="J165" i="8"/>
  <c r="J161" i="8"/>
  <c r="K161" i="8"/>
  <c r="N161" i="8"/>
  <c r="AD161" i="8"/>
  <c r="J157" i="8"/>
  <c r="J153" i="8"/>
  <c r="J149" i="8"/>
  <c r="J145" i="8"/>
  <c r="J141" i="8"/>
  <c r="K141" i="8"/>
  <c r="N141" i="8"/>
  <c r="AD141" i="8"/>
  <c r="J137" i="8"/>
  <c r="K137" i="8"/>
  <c r="N137" i="8"/>
  <c r="AD137" i="8"/>
  <c r="J133" i="8"/>
  <c r="K133" i="8"/>
  <c r="N133" i="8"/>
  <c r="AD133" i="8"/>
  <c r="J129" i="8"/>
  <c r="N129" i="8"/>
  <c r="AD129" i="8"/>
  <c r="J125" i="8"/>
  <c r="N125" i="8"/>
  <c r="AD125" i="8"/>
  <c r="J172" i="8"/>
  <c r="K172" i="8"/>
  <c r="N172" i="8"/>
  <c r="AD172" i="8"/>
  <c r="J168" i="8"/>
  <c r="J164" i="8"/>
  <c r="J160" i="8"/>
  <c r="K160" i="8"/>
  <c r="N160" i="8"/>
  <c r="AD160" i="8"/>
  <c r="J156" i="8"/>
  <c r="J152" i="8"/>
  <c r="J148" i="8"/>
  <c r="N148" i="8"/>
  <c r="AD148" i="8"/>
  <c r="J144" i="8"/>
  <c r="N144" i="8"/>
  <c r="AD144" i="8"/>
  <c r="J140" i="8"/>
  <c r="N140" i="8"/>
  <c r="AD140" i="8"/>
  <c r="J136" i="8"/>
  <c r="N136" i="8"/>
  <c r="AD136" i="8"/>
  <c r="J132" i="8"/>
  <c r="N132" i="8"/>
  <c r="AD132" i="8"/>
  <c r="J128" i="8"/>
  <c r="N128" i="8"/>
  <c r="AD128" i="8"/>
  <c r="J124" i="8"/>
  <c r="N124" i="8"/>
  <c r="AD124" i="8"/>
  <c r="J120" i="8"/>
  <c r="N120" i="8"/>
  <c r="AD120" i="8"/>
  <c r="J116" i="8"/>
  <c r="N116" i="8"/>
  <c r="AA116" i="8"/>
  <c r="L170" i="8"/>
  <c r="L166" i="8"/>
  <c r="L162" i="8"/>
  <c r="L158" i="8"/>
  <c r="L154" i="8"/>
  <c r="L150" i="8"/>
  <c r="L146" i="8"/>
  <c r="L142" i="8"/>
  <c r="L138" i="8"/>
  <c r="L134" i="8"/>
  <c r="L130" i="8"/>
  <c r="L126" i="8"/>
  <c r="L122" i="8"/>
  <c r="L177" i="8"/>
  <c r="L173" i="8"/>
  <c r="L169" i="8"/>
  <c r="L165" i="8"/>
  <c r="L161" i="8"/>
  <c r="L157" i="8"/>
  <c r="L153" i="8"/>
  <c r="L149" i="8"/>
  <c r="L145" i="8"/>
  <c r="L141" i="8"/>
  <c r="L137" i="8"/>
  <c r="L133" i="8"/>
  <c r="L129" i="8"/>
  <c r="L125" i="8"/>
  <c r="L121" i="8"/>
  <c r="L117" i="8"/>
  <c r="L113" i="8"/>
  <c r="AC174" i="8"/>
  <c r="B9" i="8"/>
  <c r="E9" i="8"/>
  <c r="B13" i="8"/>
  <c r="E13" i="8"/>
  <c r="B17" i="8"/>
  <c r="E17" i="8"/>
  <c r="P17" i="8"/>
  <c r="B21" i="8"/>
  <c r="E21" i="8"/>
  <c r="S21" i="8"/>
  <c r="B25" i="8"/>
  <c r="E25" i="8"/>
  <c r="S25" i="8"/>
  <c r="B29" i="8"/>
  <c r="E29" i="8"/>
  <c r="V29" i="8"/>
  <c r="B33" i="8"/>
  <c r="E33" i="8"/>
  <c r="V33" i="8"/>
  <c r="B37" i="8"/>
  <c r="E37" i="8"/>
  <c r="V37" i="8"/>
  <c r="B41" i="8"/>
  <c r="E41" i="8"/>
  <c r="V41" i="8"/>
  <c r="B45" i="8"/>
  <c r="E45" i="8"/>
  <c r="V45" i="8"/>
  <c r="B49" i="8"/>
  <c r="E49" i="8"/>
  <c r="V49" i="8"/>
  <c r="B53" i="8"/>
  <c r="E53" i="8"/>
  <c r="V53" i="8"/>
  <c r="B57" i="8"/>
  <c r="E57" i="8"/>
  <c r="V57" i="8"/>
  <c r="B61" i="8"/>
  <c r="E61" i="8"/>
  <c r="V61" i="8"/>
  <c r="B65" i="8"/>
  <c r="E65" i="8"/>
  <c r="V65" i="8"/>
  <c r="B69" i="8"/>
  <c r="E69" i="8"/>
  <c r="V69" i="8"/>
  <c r="B73" i="8"/>
  <c r="E73" i="8"/>
  <c r="V73" i="8"/>
  <c r="B77" i="8"/>
  <c r="E77" i="8"/>
  <c r="V77" i="8"/>
  <c r="B81" i="8"/>
  <c r="E81" i="8"/>
  <c r="V81" i="8"/>
  <c r="B85" i="8"/>
  <c r="E85" i="8"/>
  <c r="V85" i="8"/>
  <c r="B89" i="8"/>
  <c r="E89" i="8"/>
  <c r="V89" i="8"/>
  <c r="B93" i="8"/>
  <c r="E93" i="8"/>
  <c r="V93" i="8"/>
  <c r="B97" i="8"/>
  <c r="E97" i="8"/>
  <c r="V97" i="8"/>
  <c r="B101" i="8"/>
  <c r="E101" i="8"/>
  <c r="Y101" i="8"/>
  <c r="B105" i="8"/>
  <c r="E105" i="8"/>
  <c r="Y105" i="8"/>
  <c r="B109" i="8"/>
  <c r="E109" i="8"/>
  <c r="Y109" i="8"/>
  <c r="B113" i="8"/>
  <c r="E113" i="8"/>
  <c r="Y113" i="8"/>
  <c r="B117" i="8"/>
  <c r="E117" i="8"/>
  <c r="Y117" i="8"/>
  <c r="B121" i="8"/>
  <c r="E121" i="8"/>
  <c r="AB121" i="8"/>
  <c r="B125" i="8"/>
  <c r="E125" i="8"/>
  <c r="AB125" i="8"/>
  <c r="B129" i="8"/>
  <c r="E129" i="8"/>
  <c r="AB129" i="8"/>
  <c r="B133" i="8"/>
  <c r="E133" i="8"/>
  <c r="AB133" i="8"/>
  <c r="B137" i="8"/>
  <c r="E137" i="8"/>
  <c r="AB137" i="8"/>
  <c r="B141" i="8"/>
  <c r="E141" i="8"/>
  <c r="AB141" i="8"/>
  <c r="B145" i="8"/>
  <c r="E145" i="8"/>
  <c r="AB145" i="8"/>
  <c r="B149" i="8"/>
  <c r="E149" i="8"/>
  <c r="AB149" i="8"/>
  <c r="B153" i="8"/>
  <c r="E153" i="8"/>
  <c r="AB153" i="8"/>
  <c r="B157" i="8"/>
  <c r="E157" i="8"/>
  <c r="AB157" i="8"/>
  <c r="B161" i="8"/>
  <c r="E161" i="8"/>
  <c r="AB161" i="8"/>
  <c r="B165" i="8"/>
  <c r="E165" i="8"/>
  <c r="AB165" i="8"/>
  <c r="B169" i="8"/>
  <c r="E169" i="8"/>
  <c r="AB169" i="8"/>
  <c r="B173" i="8"/>
  <c r="V176" i="8"/>
  <c r="B175" i="8"/>
  <c r="E175" i="8"/>
  <c r="AB175" i="8"/>
  <c r="K152" i="8"/>
  <c r="G154" i="8"/>
  <c r="N154" i="8"/>
  <c r="AD154" i="8"/>
  <c r="K156" i="8"/>
  <c r="G158" i="8"/>
  <c r="N158" i="8"/>
  <c r="AD158" i="8"/>
  <c r="G162" i="8"/>
  <c r="N162" i="8"/>
  <c r="AD162" i="8"/>
  <c r="K164" i="8"/>
  <c r="G166" i="8"/>
  <c r="K168" i="8"/>
  <c r="G170" i="8"/>
  <c r="D173" i="8"/>
  <c r="C9" i="8"/>
  <c r="C13" i="8"/>
  <c r="C17" i="8"/>
  <c r="C21" i="8"/>
  <c r="C25" i="8"/>
  <c r="C29" i="8"/>
  <c r="C33" i="8"/>
  <c r="C37" i="8"/>
  <c r="C41" i="8"/>
  <c r="C45" i="8"/>
  <c r="C49" i="8"/>
  <c r="C53" i="8"/>
  <c r="C57" i="8"/>
  <c r="C61" i="8"/>
  <c r="C65" i="8"/>
  <c r="C69" i="8"/>
  <c r="C73" i="8"/>
  <c r="C77" i="8"/>
  <c r="C81" i="8"/>
  <c r="C85" i="8"/>
  <c r="C89" i="8"/>
  <c r="C93" i="8"/>
  <c r="C97" i="8"/>
  <c r="C101" i="8"/>
  <c r="C105" i="8"/>
  <c r="C109" i="8"/>
  <c r="C113" i="8"/>
  <c r="C117" i="8"/>
  <c r="C121" i="8"/>
  <c r="C125" i="8"/>
  <c r="C129" i="8"/>
  <c r="C133" i="8"/>
  <c r="C137" i="8"/>
  <c r="C141" i="8"/>
  <c r="C145" i="8"/>
  <c r="C149" i="8"/>
  <c r="C153" i="8"/>
  <c r="C157" i="8"/>
  <c r="C161" i="8"/>
  <c r="C165" i="8"/>
  <c r="C169" i="8"/>
  <c r="B176" i="8"/>
  <c r="E176" i="8"/>
  <c r="AB176" i="8"/>
  <c r="U176" i="8"/>
  <c r="K175" i="8"/>
  <c r="U175" i="8"/>
  <c r="K174" i="8"/>
  <c r="N174" i="8"/>
  <c r="AD174" i="8"/>
  <c r="B174" i="8"/>
  <c r="E174" i="8"/>
  <c r="AB174" i="8"/>
  <c r="B8" i="8"/>
  <c r="E8" i="8"/>
  <c r="B12" i="8"/>
  <c r="E12" i="8"/>
  <c r="B16" i="8"/>
  <c r="E16" i="8"/>
  <c r="B20" i="8"/>
  <c r="E20" i="8"/>
  <c r="S20" i="8"/>
  <c r="B24" i="8"/>
  <c r="E24" i="8"/>
  <c r="S24" i="8"/>
  <c r="B28" i="8"/>
  <c r="E28" i="8"/>
  <c r="S28" i="8"/>
  <c r="B32" i="8"/>
  <c r="E32" i="8"/>
  <c r="V32" i="8"/>
  <c r="B36" i="8"/>
  <c r="E36" i="8"/>
  <c r="V36" i="8"/>
  <c r="B40" i="8"/>
  <c r="E40" i="8"/>
  <c r="V40" i="8"/>
  <c r="B44" i="8"/>
  <c r="E44" i="8"/>
  <c r="V44" i="8"/>
  <c r="B48" i="8"/>
  <c r="E48" i="8"/>
  <c r="V48" i="8"/>
  <c r="B52" i="8"/>
  <c r="E52" i="8"/>
  <c r="V52" i="8"/>
  <c r="B56" i="8"/>
  <c r="E56" i="8"/>
  <c r="V56" i="8"/>
  <c r="B60" i="8"/>
  <c r="E60" i="8"/>
  <c r="V60" i="8"/>
  <c r="B64" i="8"/>
  <c r="E64" i="8"/>
  <c r="V64" i="8"/>
  <c r="B68" i="8"/>
  <c r="E68" i="8"/>
  <c r="V68" i="8"/>
  <c r="B72" i="8"/>
  <c r="E72" i="8"/>
  <c r="V72" i="8"/>
  <c r="B76" i="8"/>
  <c r="E76" i="8"/>
  <c r="V76" i="8"/>
  <c r="B80" i="8"/>
  <c r="E80" i="8"/>
  <c r="V80" i="8"/>
  <c r="B84" i="8"/>
  <c r="E84" i="8"/>
  <c r="V84" i="8"/>
  <c r="B88" i="8"/>
  <c r="E88" i="8"/>
  <c r="V88" i="8"/>
  <c r="B92" i="8"/>
  <c r="E92" i="8"/>
  <c r="V92" i="8"/>
  <c r="B96" i="8"/>
  <c r="E96" i="8"/>
  <c r="V96" i="8"/>
  <c r="B100" i="8"/>
  <c r="E100" i="8"/>
  <c r="V100" i="8"/>
  <c r="B104" i="8"/>
  <c r="E104" i="8"/>
  <c r="Y104" i="8"/>
  <c r="B108" i="8"/>
  <c r="E108" i="8"/>
  <c r="Y108" i="8"/>
  <c r="B112" i="8"/>
  <c r="E112" i="8"/>
  <c r="Y112" i="8"/>
  <c r="B116" i="8"/>
  <c r="E116" i="8"/>
  <c r="Y116" i="8"/>
  <c r="B120" i="8"/>
  <c r="E120" i="8"/>
  <c r="AB120" i="8"/>
  <c r="B124" i="8"/>
  <c r="E124" i="8"/>
  <c r="AB124" i="8"/>
  <c r="B128" i="8"/>
  <c r="E128" i="8"/>
  <c r="AB128" i="8"/>
  <c r="B132" i="8"/>
  <c r="E132" i="8"/>
  <c r="AB132" i="8"/>
  <c r="B136" i="8"/>
  <c r="E136" i="8"/>
  <c r="AB136" i="8"/>
  <c r="B140" i="8"/>
  <c r="E140" i="8"/>
  <c r="AB140" i="8"/>
  <c r="B144" i="8"/>
  <c r="E144" i="8"/>
  <c r="AB144" i="8"/>
  <c r="B148" i="8"/>
  <c r="E148" i="8"/>
  <c r="AB148" i="8"/>
  <c r="B152" i="8"/>
  <c r="E152" i="8"/>
  <c r="AB152" i="8"/>
  <c r="B156" i="8"/>
  <c r="E156" i="8"/>
  <c r="AB156" i="8"/>
  <c r="B160" i="8"/>
  <c r="E160" i="8"/>
  <c r="AB160" i="8"/>
  <c r="B164" i="8"/>
  <c r="E164" i="8"/>
  <c r="AB164" i="8"/>
  <c r="B168" i="8"/>
  <c r="E168" i="8"/>
  <c r="AB168" i="8"/>
  <c r="G175" i="8"/>
  <c r="N175" i="8"/>
  <c r="AD175" i="8"/>
  <c r="G135" i="8"/>
  <c r="G139" i="8"/>
  <c r="G143" i="8"/>
  <c r="K145" i="8"/>
  <c r="G147" i="8"/>
  <c r="K149" i="8"/>
  <c r="G151" i="8"/>
  <c r="K153" i="8"/>
  <c r="G155" i="8"/>
  <c r="K157" i="8"/>
  <c r="G159" i="8"/>
  <c r="G163" i="8"/>
  <c r="K165" i="8"/>
  <c r="G167" i="8"/>
  <c r="K169" i="8"/>
  <c r="H176" i="8"/>
  <c r="M176" i="8"/>
  <c r="AC176" i="8"/>
  <c r="N166" i="8"/>
  <c r="AD166" i="8"/>
  <c r="M166" i="8"/>
  <c r="AC166" i="8"/>
  <c r="N152" i="8"/>
  <c r="AD152" i="8"/>
  <c r="N165" i="8"/>
  <c r="AD165" i="8"/>
  <c r="N155" i="8"/>
  <c r="AD155" i="8"/>
  <c r="M155" i="8"/>
  <c r="AC155" i="8"/>
  <c r="N139" i="8"/>
  <c r="AD139" i="8"/>
  <c r="M139" i="8"/>
  <c r="AC139" i="8"/>
  <c r="N156" i="8"/>
  <c r="AD156" i="8"/>
  <c r="N169" i="8"/>
  <c r="AD169" i="8"/>
  <c r="N151" i="8"/>
  <c r="AD151" i="8"/>
  <c r="M151" i="8"/>
  <c r="AC151" i="8"/>
  <c r="E173" i="8"/>
  <c r="AB173" i="8"/>
  <c r="N164" i="8"/>
  <c r="AD164" i="8"/>
  <c r="N145" i="8"/>
  <c r="AD145" i="8"/>
  <c r="M162" i="8"/>
  <c r="AC162" i="8"/>
  <c r="M167" i="8"/>
  <c r="AC167" i="8"/>
  <c r="N167" i="8"/>
  <c r="AD167" i="8"/>
  <c r="N168" i="8"/>
  <c r="AD168" i="8"/>
  <c r="N149" i="8"/>
  <c r="AD149" i="8"/>
  <c r="M159" i="8"/>
  <c r="AC159" i="8"/>
  <c r="N159" i="8"/>
  <c r="AD159" i="8"/>
  <c r="N135" i="8"/>
  <c r="AD135" i="8"/>
  <c r="M135" i="8"/>
  <c r="AC135" i="8"/>
  <c r="M163" i="8"/>
  <c r="AC163" i="8"/>
  <c r="N163" i="8"/>
  <c r="AD163" i="8"/>
  <c r="N147" i="8"/>
  <c r="AD147" i="8"/>
  <c r="M147" i="8"/>
  <c r="AC147" i="8"/>
  <c r="N153" i="8"/>
  <c r="AD153" i="8"/>
  <c r="M154" i="8"/>
  <c r="AC154" i="8"/>
  <c r="N143" i="8"/>
  <c r="AD143" i="8"/>
  <c r="M143" i="8"/>
  <c r="AC143" i="8"/>
  <c r="M170" i="8"/>
  <c r="AC170" i="8"/>
  <c r="N170" i="8"/>
  <c r="AD170" i="8"/>
  <c r="M175" i="8"/>
  <c r="AC175" i="8"/>
  <c r="N157" i="8"/>
  <c r="AD157" i="8"/>
  <c r="M158" i="8"/>
  <c r="AC158" i="8"/>
</calcChain>
</file>

<file path=xl/sharedStrings.xml><?xml version="1.0" encoding="utf-8"?>
<sst xmlns="http://schemas.openxmlformats.org/spreadsheetml/2006/main" count="398" uniqueCount="179">
  <si>
    <t>Mean Duration of Unemployment (Weeks)</t>
  </si>
  <si>
    <t>Seasonally Adjusted</t>
  </si>
  <si>
    <t>LNS13008275</t>
  </si>
  <si>
    <t>LNU03008275</t>
  </si>
  <si>
    <t>Not Seasonally Adjusted</t>
  </si>
  <si>
    <t>Unemployed: Less Than 5 Weeks</t>
  </si>
  <si>
    <t>LNS13008396</t>
  </si>
  <si>
    <t>LNU03008396</t>
  </si>
  <si>
    <t>Unemployed: 5 to 14 Weeks</t>
  </si>
  <si>
    <t>LNU03008756</t>
  </si>
  <si>
    <t>LNS13008756</t>
  </si>
  <si>
    <t>Unemployed: 15 to 26 Weeks</t>
  </si>
  <si>
    <t>Unemployed: 27 Weeks &amp; Over</t>
  </si>
  <si>
    <t>LNS13008876</t>
  </si>
  <si>
    <t>LNU03008876</t>
  </si>
  <si>
    <t>LNU03008636</t>
  </si>
  <si>
    <t>LNS13008636</t>
  </si>
  <si>
    <t>Unemployed</t>
  </si>
  <si>
    <t>Unemployment Rate</t>
  </si>
  <si>
    <t>LNS13000000</t>
  </si>
  <si>
    <t>LNU03000000</t>
  </si>
  <si>
    <t>LNS14000000</t>
  </si>
  <si>
    <t>Civilian Labor Force</t>
  </si>
  <si>
    <t>LNU01000000</t>
  </si>
  <si>
    <t>LNS11000000</t>
  </si>
  <si>
    <t>Series ID</t>
  </si>
  <si>
    <t>Annual 1947</t>
  </si>
  <si>
    <t>Annual 1948</t>
  </si>
  <si>
    <t>Annual 1949</t>
  </si>
  <si>
    <t>Annual 1950</t>
  </si>
  <si>
    <t>Annual 1951</t>
  </si>
  <si>
    <t>Annual 1952</t>
  </si>
  <si>
    <t>Annual 1953</t>
  </si>
  <si>
    <t>Annual 1954</t>
  </si>
  <si>
    <t>Annual 1955</t>
  </si>
  <si>
    <t>Annual 1956</t>
  </si>
  <si>
    <t>Annual 1957</t>
  </si>
  <si>
    <t>Annual 1958</t>
  </si>
  <si>
    <t>Annual 1959</t>
  </si>
  <si>
    <t>Annual 1960</t>
  </si>
  <si>
    <t>Annual 1961</t>
  </si>
  <si>
    <t>Annual 1962</t>
  </si>
  <si>
    <t>Annual 1963</t>
  </si>
  <si>
    <t>Annual 1964</t>
  </si>
  <si>
    <t>Annual 1965</t>
  </si>
  <si>
    <t>Annual 1966</t>
  </si>
  <si>
    <t>Annual 1967</t>
  </si>
  <si>
    <t>Annual 1968</t>
  </si>
  <si>
    <t>Annual 1969</t>
  </si>
  <si>
    <t>Annual 1970</t>
  </si>
  <si>
    <t>Annual 1971</t>
  </si>
  <si>
    <t>Annual 1972</t>
  </si>
  <si>
    <t>Annual 1973</t>
  </si>
  <si>
    <t>Annual 1974</t>
  </si>
  <si>
    <t>Annual 1975</t>
  </si>
  <si>
    <t>Annual 1976</t>
  </si>
  <si>
    <t>Annual 1977</t>
  </si>
  <si>
    <t>Annual 1978</t>
  </si>
  <si>
    <t>Annual 1979</t>
  </si>
  <si>
    <t>Annual 1980</t>
  </si>
  <si>
    <t>Annual 1981</t>
  </si>
  <si>
    <t>Annual 1982</t>
  </si>
  <si>
    <t>Annual 1983</t>
  </si>
  <si>
    <t>Annual 1984</t>
  </si>
  <si>
    <t>Annual 1985</t>
  </si>
  <si>
    <t>Annual 1986</t>
  </si>
  <si>
    <t>Annual 1987</t>
  </si>
  <si>
    <t>Annual 1988</t>
  </si>
  <si>
    <t>Annual 1989</t>
  </si>
  <si>
    <t>Annual 1990</t>
  </si>
  <si>
    <t>Annual 1991</t>
  </si>
  <si>
    <t>Annual 1992</t>
  </si>
  <si>
    <t>Annual 1993</t>
  </si>
  <si>
    <t>Annual 1994</t>
  </si>
  <si>
    <t>Annual 1995</t>
  </si>
  <si>
    <t>Annual 1996</t>
  </si>
  <si>
    <t>Annual 1997</t>
  </si>
  <si>
    <t>Annual 1998</t>
  </si>
  <si>
    <t>Annual 1999</t>
  </si>
  <si>
    <t>Annual 2000</t>
  </si>
  <si>
    <t>Annual 2001</t>
  </si>
  <si>
    <t>Annual 2002</t>
  </si>
  <si>
    <t>Annual 2003</t>
  </si>
  <si>
    <t>Annual 2004</t>
  </si>
  <si>
    <t>Annual 2005</t>
  </si>
  <si>
    <t>Annual 2006</t>
  </si>
  <si>
    <t>Annual 2007</t>
  </si>
  <si>
    <t>Annual 2008</t>
  </si>
  <si>
    <t>Annual 2009</t>
  </si>
  <si>
    <t>Annual 2010</t>
  </si>
  <si>
    <t>Annual 2011</t>
  </si>
  <si>
    <t>Annual 2012</t>
  </si>
  <si>
    <t>Annual 2013</t>
  </si>
  <si>
    <t>142267(1)</t>
  </si>
  <si>
    <t>145937(1)</t>
  </si>
  <si>
    <t>146842(1)</t>
  </si>
  <si>
    <t>148029(1)</t>
  </si>
  <si>
    <t>150214(1)</t>
  </si>
  <si>
    <t>153144(1)</t>
  </si>
  <si>
    <t>154063(1)</t>
  </si>
  <si>
    <t>141228(1)</t>
  </si>
  <si>
    <t>145301(1)</t>
  </si>
  <si>
    <t>146068(1)</t>
  </si>
  <si>
    <t>147125(1)</t>
  </si>
  <si>
    <t>149090(1)</t>
  </si>
  <si>
    <t>151924(1)</t>
  </si>
  <si>
    <t>152828(1)</t>
  </si>
  <si>
    <t>153445(1)</t>
  </si>
  <si>
    <t>152957(1)</t>
  </si>
  <si>
    <t>152536(1)</t>
  </si>
  <si>
    <t>153485(1)</t>
  </si>
  <si>
    <t>154794(1)</t>
  </si>
  <si>
    <t>1 : Data affected by changes in population controls.</t>
  </si>
  <si>
    <t>http://data.bls.gov/cgi-bin/srgate</t>
  </si>
  <si>
    <t>Series</t>
  </si>
  <si>
    <t>Identifier</t>
  </si>
  <si>
    <t>Labor Force Statistics from the Current Population Survey</t>
  </si>
  <si>
    <t>Original Data Value</t>
  </si>
  <si>
    <t>Employment, Hours, and Earnings from the Current Employment Statistics survey (National)</t>
  </si>
  <si>
    <t>P : preliminary</t>
  </si>
  <si>
    <t>CES0500000008</t>
  </si>
  <si>
    <t>CEU0500000008</t>
  </si>
  <si>
    <t>Average Hourly Earnings: Private Production &amp; Nonsupervisory Employees</t>
  </si>
  <si>
    <t>JTS00000000JOL</t>
  </si>
  <si>
    <t>JTS00000000JOR</t>
  </si>
  <si>
    <t>Job Openings</t>
  </si>
  <si>
    <t>Job Openings Rate</t>
  </si>
  <si>
    <t>Job Openings and Labor Turnover Survey</t>
  </si>
  <si>
    <t>Total Nonfarm Payroll Employment</t>
  </si>
  <si>
    <t>Job Openings (Thousands, Seasonally Adjusted)</t>
  </si>
  <si>
    <t>Job Openings Rate (Percent, Seasonally Adjusted)</t>
  </si>
  <si>
    <t>CES0000000001</t>
  </si>
  <si>
    <t>Annual 1939</t>
  </si>
  <si>
    <t>Annual 1940</t>
  </si>
  <si>
    <t>Annual 1941</t>
  </si>
  <si>
    <t>Annual 1942</t>
  </si>
  <si>
    <t>Annual 1943</t>
  </si>
  <si>
    <t>Annual 1944</t>
  </si>
  <si>
    <t>Annual 1945</t>
  </si>
  <si>
    <t>Annual 1946</t>
  </si>
  <si>
    <t>Total Nonfarm Payroll Employment (Thousands, Seasonally Adjusted)</t>
  </si>
  <si>
    <t>Dec-2000 to Feb-2001</t>
  </si>
  <si>
    <t>Mar-2001 to Nov-2001</t>
  </si>
  <si>
    <t>Dec-2001 to Nov-2007</t>
  </si>
  <si>
    <t>Dec-2007 to Jun-2009</t>
  </si>
  <si>
    <t>Civilian Labor Force (Thousands, Seasonally Adjusted)</t>
  </si>
  <si>
    <t>Unemployed (Thousands, Seasonally Adjusted)</t>
  </si>
  <si>
    <t>Unemployed: Less Than 5 Weeks (Thousands, Seasonally Adjusted)</t>
  </si>
  <si>
    <t>Unemployed: 5 to 14 Weeks (Thousands, Seasonally Adjusted)</t>
  </si>
  <si>
    <t>Unemployed: 15 to 26 Weeks (Thousands, Seasonally Adjusted)</t>
  </si>
  <si>
    <t>Job Openings Rate (%, Seasonally Adjusted)</t>
  </si>
  <si>
    <t>Unemployment Rate (%, Seasonally Adjusted)</t>
  </si>
  <si>
    <t>Unemployment Rate: Up to 26 Weeks (%, Seasonally Adjusted)</t>
  </si>
  <si>
    <t>Unemployed: 27 Weeks &amp; Over (Thousands, Seasonally Adjusted)</t>
  </si>
  <si>
    <t>LNU03008936</t>
  </si>
  <si>
    <t>Unemployed: 27 to 51 Weeks</t>
  </si>
  <si>
    <t>Unemployed: 52 Weeks &amp; Over</t>
  </si>
  <si>
    <t>LNU03008696</t>
  </si>
  <si>
    <t>154210(1)</t>
  </si>
  <si>
    <t>153404(1)</t>
  </si>
  <si>
    <t>153198(1)</t>
  </si>
  <si>
    <t>154328(1)</t>
  </si>
  <si>
    <t>155699(1)</t>
  </si>
  <si>
    <t>Unemployed: 15 Weeks &amp; Over</t>
  </si>
  <si>
    <t>LNS13008516</t>
  </si>
  <si>
    <t>LNU03008516</t>
  </si>
  <si>
    <t>Annual 2014</t>
  </si>
  <si>
    <t>155460(1)</t>
  </si>
  <si>
    <t>154381(1)</t>
  </si>
  <si>
    <t>20.47(P)</t>
  </si>
  <si>
    <t>20.50(P)</t>
  </si>
  <si>
    <t>20.59(P)</t>
  </si>
  <si>
    <t>20.54(P)</t>
  </si>
  <si>
    <t>137964(P)</t>
  </si>
  <si>
    <t>138252(P)</t>
  </si>
  <si>
    <t xml:space="preserve"> </t>
  </si>
  <si>
    <t>4455(P)</t>
  </si>
  <si>
    <t>3.1(P)</t>
  </si>
  <si>
    <t>Jul-2009 to Apr-2014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</si>
</sst>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m/d/yyyy;@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u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1"/>
      <color theme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DBEAFF"/>
        <bgColor indexed="64"/>
      </patternFill>
    </fill>
    <fill>
      <patternFill patternType="solid">
        <fgColor rgb="FFEEF4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medium">
        <color rgb="FF999999"/>
      </left>
      <right/>
      <top/>
      <bottom style="medium">
        <color rgb="FF999999"/>
      </bottom>
      <diagonal/>
    </border>
    <border>
      <left style="medium">
        <color rgb="FFAAAAAA"/>
      </left>
      <right/>
      <top style="medium">
        <color rgb="FFAAAAAA"/>
      </top>
      <bottom style="medium">
        <color rgb="FF999999"/>
      </bottom>
      <diagonal/>
    </border>
    <border>
      <left style="medium">
        <color rgb="FF999999"/>
      </left>
      <right/>
      <top style="medium">
        <color rgb="FFAAAAAA"/>
      </top>
      <bottom style="medium">
        <color rgb="FF999999"/>
      </bottom>
      <diagonal/>
    </border>
    <border>
      <left style="medium">
        <color rgb="FF999999"/>
      </left>
      <right style="medium">
        <color rgb="FFAAAAAA"/>
      </right>
      <top style="medium">
        <color rgb="FFAAAAAA"/>
      </top>
      <bottom style="medium">
        <color rgb="FF999999"/>
      </bottom>
      <diagonal/>
    </border>
    <border>
      <left style="medium">
        <color rgb="FFAAAAAA"/>
      </left>
      <right/>
      <top/>
      <bottom style="medium">
        <color rgb="FF999999"/>
      </bottom>
      <diagonal/>
    </border>
    <border>
      <left style="medium">
        <color rgb="FF999999"/>
      </left>
      <right style="medium">
        <color rgb="FFAAAAAA"/>
      </right>
      <top/>
      <bottom style="medium">
        <color rgb="FF999999"/>
      </bottom>
      <diagonal/>
    </border>
    <border>
      <left style="medium">
        <color rgb="FFAAAAAA"/>
      </left>
      <right/>
      <top style="medium">
        <color rgb="FF999999"/>
      </top>
      <bottom style="medium">
        <color rgb="FFAAAAAA"/>
      </bottom>
      <diagonal/>
    </border>
    <border>
      <left/>
      <right/>
      <top style="medium">
        <color rgb="FF999999"/>
      </top>
      <bottom style="medium">
        <color rgb="FFAAAAAA"/>
      </bottom>
      <diagonal/>
    </border>
    <border>
      <left/>
      <right/>
      <top/>
      <bottom style="medium">
        <color rgb="FFAAAAAA"/>
      </bottom>
      <diagonal/>
    </border>
    <border>
      <left/>
      <right style="medium">
        <color rgb="FFAAAAAA"/>
      </right>
      <top/>
      <bottom style="medium">
        <color rgb="FFAAAAAA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8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54">
    <xf numFmtId="0" fontId="0" fillId="0" borderId="0" xfId="0"/>
    <xf numFmtId="0" fontId="1" fillId="0" borderId="0" xfId="0" applyFont="1"/>
    <xf numFmtId="0" fontId="2" fillId="3" borderId="2" xfId="0" applyFont="1" applyFill="1" applyBorder="1" applyAlignment="1">
      <alignment horizontal="center" wrapText="1"/>
    </xf>
    <xf numFmtId="17" fontId="2" fillId="3" borderId="3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right" vertical="center" indent="1"/>
    </xf>
    <xf numFmtId="0" fontId="1" fillId="2" borderId="6" xfId="0" applyFont="1" applyFill="1" applyBorder="1" applyAlignment="1">
      <alignment horizontal="right" vertical="center" indent="1"/>
    </xf>
    <xf numFmtId="0" fontId="2" fillId="5" borderId="5" xfId="0" applyFont="1" applyFill="1" applyBorder="1" applyAlignment="1">
      <alignment horizontal="left" vertical="center" indent="1"/>
    </xf>
    <xf numFmtId="0" fontId="1" fillId="6" borderId="1" xfId="0" applyFont="1" applyFill="1" applyBorder="1" applyAlignment="1">
      <alignment horizontal="right" vertical="center" indent="1"/>
    </xf>
    <xf numFmtId="0" fontId="1" fillId="6" borderId="6" xfId="0" applyFont="1" applyFill="1" applyBorder="1" applyAlignment="1">
      <alignment horizontal="right" vertical="center" indent="1"/>
    </xf>
    <xf numFmtId="0" fontId="1" fillId="2" borderId="9" xfId="0" applyFont="1" applyFill="1" applyBorder="1"/>
    <xf numFmtId="0" fontId="1" fillId="2" borderId="10" xfId="0" applyFont="1" applyFill="1" applyBorder="1"/>
    <xf numFmtId="0" fontId="4" fillId="0" borderId="0" xfId="1" applyFont="1"/>
    <xf numFmtId="0" fontId="5" fillId="0" borderId="0" xfId="0" applyFont="1"/>
    <xf numFmtId="0" fontId="1" fillId="7" borderId="0" xfId="0" applyFont="1" applyFill="1"/>
    <xf numFmtId="0" fontId="1" fillId="0" borderId="0" xfId="0" applyFont="1" applyFill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164" fontId="1" fillId="0" borderId="0" xfId="0" applyNumberFormat="1" applyFont="1"/>
    <xf numFmtId="0" fontId="1" fillId="7" borderId="0" xfId="0" applyNumberFormat="1" applyFont="1" applyFill="1"/>
    <xf numFmtId="1" fontId="1" fillId="0" borderId="0" xfId="0" applyNumberFormat="1" applyFont="1"/>
    <xf numFmtId="2" fontId="1" fillId="9" borderId="0" xfId="0" applyNumberFormat="1" applyFont="1" applyFill="1" applyAlignment="1">
      <alignment wrapText="1"/>
    </xf>
    <xf numFmtId="2" fontId="1" fillId="9" borderId="0" xfId="0" applyNumberFormat="1" applyFont="1" applyFill="1"/>
    <xf numFmtId="0" fontId="0" fillId="10" borderId="0" xfId="0" applyFill="1"/>
    <xf numFmtId="0" fontId="0" fillId="8" borderId="0" xfId="0" applyFill="1"/>
    <xf numFmtId="0" fontId="6" fillId="0" borderId="0" xfId="0" applyFont="1" applyAlignment="1">
      <alignment horizontal="left" vertical="center"/>
    </xf>
    <xf numFmtId="0" fontId="2" fillId="0" borderId="0" xfId="0" applyFont="1"/>
    <xf numFmtId="0" fontId="1" fillId="0" borderId="0" xfId="0" applyNumberFormat="1" applyFont="1" applyFill="1" applyAlignment="1">
      <alignment wrapText="1"/>
    </xf>
    <xf numFmtId="0" fontId="7" fillId="0" borderId="0" xfId="0" applyFont="1"/>
    <xf numFmtId="0" fontId="7" fillId="7" borderId="0" xfId="0" applyNumberFormat="1" applyFont="1" applyFill="1"/>
    <xf numFmtId="2" fontId="7" fillId="9" borderId="0" xfId="0" applyNumberFormat="1" applyFont="1" applyFill="1"/>
    <xf numFmtId="0" fontId="7" fillId="9" borderId="0" xfId="0" applyFont="1" applyFill="1"/>
    <xf numFmtId="0" fontId="7" fillId="0" borderId="0" xfId="0" applyFont="1" applyAlignment="1">
      <alignment wrapText="1"/>
    </xf>
    <xf numFmtId="164" fontId="7" fillId="0" borderId="0" xfId="0" applyNumberFormat="1" applyFont="1" applyAlignment="1">
      <alignment wrapText="1"/>
    </xf>
    <xf numFmtId="1" fontId="7" fillId="0" borderId="0" xfId="0" applyNumberFormat="1" applyFont="1" applyAlignment="1">
      <alignment wrapText="1"/>
    </xf>
    <xf numFmtId="2" fontId="7" fillId="9" borderId="0" xfId="0" applyNumberFormat="1" applyFont="1" applyFill="1" applyAlignment="1">
      <alignment wrapText="1"/>
    </xf>
    <xf numFmtId="1" fontId="7" fillId="0" borderId="0" xfId="0" applyNumberFormat="1" applyFont="1"/>
    <xf numFmtId="164" fontId="7" fillId="0" borderId="0" xfId="0" applyNumberFormat="1" applyFont="1"/>
    <xf numFmtId="166" fontId="1" fillId="9" borderId="0" xfId="0" applyNumberFormat="1" applyFont="1" applyFill="1" applyAlignment="1">
      <alignment wrapText="1"/>
    </xf>
    <xf numFmtId="2" fontId="7" fillId="0" borderId="0" xfId="0" applyNumberFormat="1" applyFont="1"/>
    <xf numFmtId="166" fontId="7" fillId="0" borderId="0" xfId="0" applyNumberFormat="1" applyFont="1"/>
    <xf numFmtId="166" fontId="7" fillId="0" borderId="0" xfId="0" applyNumberFormat="1" applyFont="1" applyAlignment="1">
      <alignment wrapText="1"/>
    </xf>
    <xf numFmtId="166" fontId="7" fillId="7" borderId="0" xfId="0" applyNumberFormat="1" applyFont="1" applyFill="1"/>
    <xf numFmtId="1" fontId="7" fillId="0" borderId="0" xfId="0" applyNumberFormat="1" applyFont="1" applyFill="1"/>
    <xf numFmtId="165" fontId="7" fillId="0" borderId="0" xfId="0" applyNumberFormat="1" applyFont="1" applyFill="1"/>
    <xf numFmtId="0" fontId="1" fillId="2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7" fillId="0" borderId="0" xfId="0" applyFont="1" applyFill="1"/>
    <xf numFmtId="17" fontId="2" fillId="3" borderId="4" xfId="0" applyNumberFormat="1" applyFont="1" applyFill="1" applyBorder="1" applyAlignment="1">
      <alignment horizontal="center" wrapText="1"/>
    </xf>
    <xf numFmtId="0" fontId="1" fillId="9" borderId="11" xfId="0" applyFont="1" applyFill="1" applyBorder="1" applyAlignment="1">
      <alignment horizontal="center" wrapText="1"/>
    </xf>
    <xf numFmtId="0" fontId="1" fillId="9" borderId="13" xfId="0" applyFont="1" applyFill="1" applyBorder="1" applyAlignment="1">
      <alignment horizontal="center" wrapText="1"/>
    </xf>
    <xf numFmtId="0" fontId="1" fillId="9" borderId="12" xfId="0" applyFont="1" applyFill="1" applyBorder="1" applyAlignment="1">
      <alignment horizontal="center" wrapText="1"/>
    </xf>
  </cellXfs>
  <cellStyles count="7"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861384514435699E-2"/>
          <c:y val="0.18396448139937899"/>
          <c:w val="0.88027723097112898"/>
          <c:h val="0.69165599791406696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Sheet1!$P$2</c:f>
              <c:strCache>
                <c:ptCount val="1"/>
                <c:pt idx="0">
                  <c:v>Dec-2000 to Feb-2001</c:v>
                </c:pt>
              </c:strCache>
            </c:strRef>
          </c:tx>
          <c:spPr>
            <a:ln w="9525"/>
          </c:spPr>
          <c:marker>
            <c:symbol val="circle"/>
            <c:size val="3"/>
            <c:spPr>
              <a:solidFill>
                <a:schemeClr val="accent1"/>
              </a:solidFill>
              <a:ln>
                <a:noFill/>
              </a:ln>
            </c:spPr>
          </c:marker>
          <c:xVal>
            <c:numRef>
              <c:f>Sheet1!$R$6:$R$185</c:f>
              <c:numCache>
                <c:formatCode>0.00</c:formatCode>
                <c:ptCount val="18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3.4827711381659778</c:v>
                </c:pt>
                <c:pt idx="12">
                  <c:v>3.68567454798331</c:v>
                </c:pt>
                <c:pt idx="13">
                  <c:v>3.7522355446378248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</c:numCache>
            </c:numRef>
          </c:xVal>
          <c:yVal>
            <c:numRef>
              <c:f>Sheet1!$P$6:$P$185</c:f>
              <c:numCache>
                <c:formatCode>0.00</c:formatCode>
                <c:ptCount val="18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3.5842450130032399</c:v>
                </c:pt>
                <c:pt idx="12">
                  <c:v>3.8219284321613136</c:v>
                </c:pt>
                <c:pt idx="13">
                  <c:v>3.4232425512104285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Sheet1!$S$2</c:f>
              <c:strCache>
                <c:ptCount val="1"/>
                <c:pt idx="0">
                  <c:v>Mar-2001 to Nov-2001</c:v>
                </c:pt>
              </c:strCache>
            </c:strRef>
          </c:tx>
          <c:spPr>
            <a:ln w="9525">
              <a:solidFill>
                <a:schemeClr val="accent2"/>
              </a:solidFill>
            </a:ln>
          </c:spPr>
          <c:marker>
            <c:symbol val="circle"/>
            <c:size val="3"/>
            <c:spPr>
              <a:solidFill>
                <a:schemeClr val="accent2"/>
              </a:solidFill>
              <a:ln>
                <a:noFill/>
              </a:ln>
            </c:spPr>
          </c:marker>
          <c:xVal>
            <c:numRef>
              <c:f>Sheet1!$U$6:$U$185</c:f>
              <c:numCache>
                <c:formatCode>0.00</c:formatCode>
                <c:ptCount val="18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3.8666240515827797</c:v>
                </c:pt>
                <c:pt idx="15">
                  <c:v>4.0043463421769321</c:v>
                </c:pt>
                <c:pt idx="16">
                  <c:v>3.9234429729692017</c:v>
                </c:pt>
                <c:pt idx="17">
                  <c:v>3.9446975034354792</c:v>
                </c:pt>
                <c:pt idx="18">
                  <c:v>4.023556601278071</c:v>
                </c:pt>
                <c:pt idx="19">
                  <c:v>4.2970603835738812</c:v>
                </c:pt>
                <c:pt idx="20">
                  <c:v>4.3878351818541699</c:v>
                </c:pt>
                <c:pt idx="21">
                  <c:v>4.7298141387782291</c:v>
                </c:pt>
                <c:pt idx="22">
                  <c:v>4.7622018857459789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</c:numCache>
            </c:numRef>
          </c:xVal>
          <c:yVal>
            <c:numRef>
              <c:f>Sheet1!$S$6:$S$185</c:f>
              <c:numCache>
                <c:formatCode>0.00</c:formatCode>
                <c:ptCount val="18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3.3619930255753174</c:v>
                </c:pt>
                <c:pt idx="15">
                  <c:v>3.4041187795344499</c:v>
                </c:pt>
                <c:pt idx="16">
                  <c:v>3.2469714903628364</c:v>
                </c:pt>
                <c:pt idx="17">
                  <c:v>3.0997985716901666</c:v>
                </c:pt>
                <c:pt idx="18">
                  <c:v>3.1889959862889281</c:v>
                </c:pt>
                <c:pt idx="19">
                  <c:v>3.0084854718436618</c:v>
                </c:pt>
                <c:pt idx="20">
                  <c:v>2.9266819397278843</c:v>
                </c:pt>
                <c:pt idx="21">
                  <c:v>2.6612759907588415</c:v>
                </c:pt>
                <c:pt idx="22">
                  <c:v>2.6316766267027951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Sheet1!$V$2</c:f>
              <c:strCache>
                <c:ptCount val="1"/>
                <c:pt idx="0">
                  <c:v>Dec-2001 to Nov-2007</c:v>
                </c:pt>
              </c:strCache>
            </c:strRef>
          </c:tx>
          <c:spPr>
            <a:ln w="9525">
              <a:solidFill>
                <a:srgbClr val="00B050"/>
              </a:solidFill>
            </a:ln>
          </c:spPr>
          <c:marker>
            <c:symbol val="circle"/>
            <c:size val="3"/>
            <c:spPr>
              <a:solidFill>
                <a:srgbClr val="00B050"/>
              </a:solidFill>
              <a:ln>
                <a:noFill/>
              </a:ln>
            </c:spPr>
          </c:marker>
          <c:xVal>
            <c:numRef>
              <c:f>Sheet1!$X$6:$X$185</c:f>
              <c:numCache>
                <c:formatCode>0.00</c:formatCode>
                <c:ptCount val="18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4.9561692249055822</c:v>
                </c:pt>
                <c:pt idx="24">
                  <c:v>4.882439204075534</c:v>
                </c:pt>
                <c:pt idx="25">
                  <c:v>4.8080579040877129</c:v>
                </c:pt>
                <c:pt idx="26">
                  <c:v>4.8636152850547818</c:v>
                </c:pt>
                <c:pt idx="27">
                  <c:v>4.9742615304888584</c:v>
                </c:pt>
                <c:pt idx="28">
                  <c:v>4.7054602657688109</c:v>
                </c:pt>
                <c:pt idx="29">
                  <c:v>4.6592729683442906</c:v>
                </c:pt>
                <c:pt idx="30">
                  <c:v>4.6545996975200783</c:v>
                </c:pt>
                <c:pt idx="31">
                  <c:v>4.665227675523588</c:v>
                </c:pt>
                <c:pt idx="32">
                  <c:v>4.5956084423436305</c:v>
                </c:pt>
                <c:pt idx="33">
                  <c:v>4.5866193209188379</c:v>
                </c:pt>
                <c:pt idx="34">
                  <c:v>4.6704035410676985</c:v>
                </c:pt>
                <c:pt idx="35">
                  <c:v>4.6695986654350436</c:v>
                </c:pt>
                <c:pt idx="36">
                  <c:v>4.6890096411465221</c:v>
                </c:pt>
                <c:pt idx="37">
                  <c:v>4.5900068446269673</c:v>
                </c:pt>
                <c:pt idx="38">
                  <c:v>4.6301242278560766</c:v>
                </c:pt>
                <c:pt idx="39">
                  <c:v>4.6943484850553681</c:v>
                </c:pt>
                <c:pt idx="40">
                  <c:v>4.7836177474402737</c:v>
                </c:pt>
                <c:pt idx="41">
                  <c:v>4.8308127516048307</c:v>
                </c:pt>
                <c:pt idx="42">
                  <c:v>4.7765982865139778</c:v>
                </c:pt>
                <c:pt idx="43">
                  <c:v>4.7710744648161425</c:v>
                </c:pt>
                <c:pt idx="44">
                  <c:v>4.7437384835869789</c:v>
                </c:pt>
                <c:pt idx="45">
                  <c:v>4.6313967120150501</c:v>
                </c:pt>
                <c:pt idx="46">
                  <c:v>4.4755102040816324</c:v>
                </c:pt>
                <c:pt idx="47">
                  <c:v>4.3917698614452494</c:v>
                </c:pt>
                <c:pt idx="48">
                  <c:v>4.4312934991351245</c:v>
                </c:pt>
                <c:pt idx="49">
                  <c:v>4.2621788710985697</c:v>
                </c:pt>
                <c:pt idx="50">
                  <c:v>4.3567617595818815</c:v>
                </c:pt>
                <c:pt idx="51">
                  <c:v>4.3214164113040523</c:v>
                </c:pt>
                <c:pt idx="52">
                  <c:v>4.3552170808826025</c:v>
                </c:pt>
                <c:pt idx="53">
                  <c:v>4.3048962430489626</c:v>
                </c:pt>
                <c:pt idx="54">
                  <c:v>4.3611028356309074</c:v>
                </c:pt>
                <c:pt idx="55">
                  <c:v>4.356753679759291</c:v>
                </c:pt>
                <c:pt idx="56">
                  <c:v>4.2349828714852631</c:v>
                </c:pt>
                <c:pt idx="57">
                  <c:v>4.2891070619041498</c:v>
                </c:pt>
                <c:pt idx="58">
                  <c:v>4.2082315303519122</c:v>
                </c:pt>
                <c:pt idx="59">
                  <c:v>4.2618145469035991</c:v>
                </c:pt>
                <c:pt idx="60">
                  <c:v>4.1451337237973638</c:v>
                </c:pt>
                <c:pt idx="61">
                  <c:v>4.2881022350435414</c:v>
                </c:pt>
                <c:pt idx="62">
                  <c:v>4.0218072524614028</c:v>
                </c:pt>
                <c:pt idx="63">
                  <c:v>4.0597343647180475</c:v>
                </c:pt>
                <c:pt idx="64">
                  <c:v>4.1068999939702939</c:v>
                </c:pt>
                <c:pt idx="65">
                  <c:v>4.0539272839357263</c:v>
                </c:pt>
                <c:pt idx="66">
                  <c:v>4.0178810428823812</c:v>
                </c:pt>
                <c:pt idx="67">
                  <c:v>4.0292697908251487</c:v>
                </c:pt>
                <c:pt idx="68">
                  <c:v>4.1045920749029703</c:v>
                </c:pt>
                <c:pt idx="69">
                  <c:v>4.0566396224025167</c:v>
                </c:pt>
                <c:pt idx="70">
                  <c:v>4.1455369339952686</c:v>
                </c:pt>
                <c:pt idx="71">
                  <c:v>3.9392121575684862</c:v>
                </c:pt>
                <c:pt idx="72">
                  <c:v>3.8751381362589368</c:v>
                </c:pt>
                <c:pt idx="73">
                  <c:v>3.8900432153265045</c:v>
                </c:pt>
                <c:pt idx="74">
                  <c:v>3.7941026304098449</c:v>
                </c:pt>
                <c:pt idx="75">
                  <c:v>3.8633094955627287</c:v>
                </c:pt>
                <c:pt idx="76">
                  <c:v>3.7750961481177474</c:v>
                </c:pt>
                <c:pt idx="77">
                  <c:v>3.8076297950500151</c:v>
                </c:pt>
                <c:pt idx="78">
                  <c:v>3.853293432952166</c:v>
                </c:pt>
                <c:pt idx="79">
                  <c:v>3.8466608663555593</c:v>
                </c:pt>
                <c:pt idx="80">
                  <c:v>3.7234112697973125</c:v>
                </c:pt>
                <c:pt idx="81">
                  <c:v>3.7509619115896369</c:v>
                </c:pt>
                <c:pt idx="82">
                  <c:v>3.7734734852958542</c:v>
                </c:pt>
                <c:pt idx="83">
                  <c:v>3.6881596522012416</c:v>
                </c:pt>
                <c:pt idx="84">
                  <c:v>3.8153633181841928</c:v>
                </c:pt>
                <c:pt idx="85">
                  <c:v>3.7285188550361803</c:v>
                </c:pt>
                <c:pt idx="86">
                  <c:v>3.5641714199841883</c:v>
                </c:pt>
                <c:pt idx="87">
                  <c:v>3.7452028733558564</c:v>
                </c:pt>
                <c:pt idx="88">
                  <c:v>3.7643282897753325</c:v>
                </c:pt>
                <c:pt idx="89">
                  <c:v>3.8048627491979272</c:v>
                </c:pt>
                <c:pt idx="90">
                  <c:v>3.7751381865224038</c:v>
                </c:pt>
                <c:pt idx="91">
                  <c:v>3.8337403190855586</c:v>
                </c:pt>
                <c:pt idx="92">
                  <c:v>3.8718760999648008</c:v>
                </c:pt>
                <c:pt idx="93">
                  <c:v>3.9495244250341095</c:v>
                </c:pt>
                <c:pt idx="94">
                  <c:v>3.8209770208340106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</c:numCache>
            </c:numRef>
          </c:xVal>
          <c:yVal>
            <c:numRef>
              <c:f>Sheet1!$V$6:$V$185</c:f>
              <c:numCache>
                <c:formatCode>0.00</c:formatCode>
                <c:ptCount val="18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2.664685119821661</c:v>
                </c:pt>
                <c:pt idx="24">
                  <c:v>2.6682238124284035</c:v>
                </c:pt>
                <c:pt idx="25">
                  <c:v>2.5438766532961545</c:v>
                </c:pt>
                <c:pt idx="26">
                  <c:v>2.6842889054355923</c:v>
                </c:pt>
                <c:pt idx="27">
                  <c:v>2.5057474696205175</c:v>
                </c:pt>
                <c:pt idx="28">
                  <c:v>2.6280082306981183</c:v>
                </c:pt>
                <c:pt idx="29">
                  <c:v>2.4815469926635769</c:v>
                </c:pt>
                <c:pt idx="30">
                  <c:v>2.4962291483102104</c:v>
                </c:pt>
                <c:pt idx="31">
                  <c:v>2.5830808947517645</c:v>
                </c:pt>
                <c:pt idx="32">
                  <c:v>2.48014167968137</c:v>
                </c:pt>
                <c:pt idx="33">
                  <c:v>2.610880407959383</c:v>
                </c:pt>
                <c:pt idx="34">
                  <c:v>2.6709083323399692</c:v>
                </c:pt>
                <c:pt idx="35">
                  <c:v>2.3016734678596831</c:v>
                </c:pt>
                <c:pt idx="36">
                  <c:v>2.7453988872420139</c:v>
                </c:pt>
                <c:pt idx="37">
                  <c:v>2.5421449067431849</c:v>
                </c:pt>
                <c:pt idx="38">
                  <c:v>2.3261047309714735</c:v>
                </c:pt>
                <c:pt idx="39">
                  <c:v>2.3862196191947445</c:v>
                </c:pt>
                <c:pt idx="40">
                  <c:v>2.4003239425002061</c:v>
                </c:pt>
                <c:pt idx="41">
                  <c:v>2.5134434774793668</c:v>
                </c:pt>
                <c:pt idx="42">
                  <c:v>2.395339770887063</c:v>
                </c:pt>
                <c:pt idx="43">
                  <c:v>2.4282726202703411</c:v>
                </c:pt>
                <c:pt idx="44">
                  <c:v>2.2910040208845945</c:v>
                </c:pt>
                <c:pt idx="45">
                  <c:v>2.3914637613923766</c:v>
                </c:pt>
                <c:pt idx="46">
                  <c:v>2.4787334240308567</c:v>
                </c:pt>
                <c:pt idx="47">
                  <c:v>2.4895459976105134</c:v>
                </c:pt>
                <c:pt idx="48">
                  <c:v>2.5279935588722062</c:v>
                </c:pt>
                <c:pt idx="49">
                  <c:v>2.5605685847960187</c:v>
                </c:pt>
                <c:pt idx="50">
                  <c:v>2.5419382650899713</c:v>
                </c:pt>
                <c:pt idx="51">
                  <c:v>2.5704919978047731</c:v>
                </c:pt>
                <c:pt idx="52">
                  <c:v>2.7028824342197626</c:v>
                </c:pt>
                <c:pt idx="53">
                  <c:v>2.5041254430688853</c:v>
                </c:pt>
                <c:pt idx="54">
                  <c:v>2.8277540185813304</c:v>
                </c:pt>
                <c:pt idx="55">
                  <c:v>2.6406878482600833</c:v>
                </c:pt>
                <c:pt idx="56">
                  <c:v>2.7278819881723044</c:v>
                </c:pt>
                <c:pt idx="57">
                  <c:v>2.7745146985404245</c:v>
                </c:pt>
                <c:pt idx="58">
                  <c:v>2.5421858679181439</c:v>
                </c:pt>
                <c:pt idx="59">
                  <c:v>2.8183050599054704</c:v>
                </c:pt>
                <c:pt idx="60">
                  <c:v>2.6366356675565465</c:v>
                </c:pt>
                <c:pt idx="61">
                  <c:v>2.8077816916848151</c:v>
                </c:pt>
                <c:pt idx="62">
                  <c:v>2.8397936022537351</c:v>
                </c:pt>
                <c:pt idx="63">
                  <c:v>2.9904653934478649</c:v>
                </c:pt>
                <c:pt idx="64">
                  <c:v>2.781333643663447</c:v>
                </c:pt>
                <c:pt idx="65">
                  <c:v>2.913135209204869</c:v>
                </c:pt>
                <c:pt idx="66">
                  <c:v>3.0062696830487416</c:v>
                </c:pt>
                <c:pt idx="67">
                  <c:v>2.9481174628147486</c:v>
                </c:pt>
                <c:pt idx="68">
                  <c:v>3.0460035165595363</c:v>
                </c:pt>
                <c:pt idx="69">
                  <c:v>3.0462555541952629</c:v>
                </c:pt>
                <c:pt idx="70">
                  <c:v>3.1161391746286977</c:v>
                </c:pt>
                <c:pt idx="71">
                  <c:v>3.048631739061805</c:v>
                </c:pt>
                <c:pt idx="72">
                  <c:v>3.0627147766323022</c:v>
                </c:pt>
                <c:pt idx="73">
                  <c:v>3.0765934654525977</c:v>
                </c:pt>
                <c:pt idx="74">
                  <c:v>3.2284002447806222</c:v>
                </c:pt>
                <c:pt idx="75">
                  <c:v>3.1953310490922275</c:v>
                </c:pt>
                <c:pt idx="76">
                  <c:v>3.1514427521083097</c:v>
                </c:pt>
                <c:pt idx="77">
                  <c:v>3.0801507716378635</c:v>
                </c:pt>
                <c:pt idx="78">
                  <c:v>2.9032418704247798</c:v>
                </c:pt>
                <c:pt idx="79">
                  <c:v>3.126572678106903</c:v>
                </c:pt>
                <c:pt idx="80">
                  <c:v>3.1827348310631525</c:v>
                </c:pt>
                <c:pt idx="81">
                  <c:v>3.1525378141743872</c:v>
                </c:pt>
                <c:pt idx="82">
                  <c:v>3.262718744043879</c:v>
                </c:pt>
                <c:pt idx="83">
                  <c:v>3.21101564594179</c:v>
                </c:pt>
                <c:pt idx="84">
                  <c:v>3.2315295906729187</c:v>
                </c:pt>
                <c:pt idx="85">
                  <c:v>3.1552560608941183</c:v>
                </c:pt>
                <c:pt idx="86">
                  <c:v>3.2708015816717118</c:v>
                </c:pt>
                <c:pt idx="87">
                  <c:v>3.1854204136690649</c:v>
                </c:pt>
                <c:pt idx="88">
                  <c:v>3.1801624121788081</c:v>
                </c:pt>
                <c:pt idx="89">
                  <c:v>3.2518786451323467</c:v>
                </c:pt>
                <c:pt idx="90">
                  <c:v>3.1106492339236311</c:v>
                </c:pt>
                <c:pt idx="91">
                  <c:v>3.1640416631573034</c:v>
                </c:pt>
                <c:pt idx="92">
                  <c:v>3.1438113011632312</c:v>
                </c:pt>
                <c:pt idx="93">
                  <c:v>3.0039392471192938</c:v>
                </c:pt>
                <c:pt idx="94">
                  <c:v>3.0014523156365982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Sheet1!$Y$2</c:f>
              <c:strCache>
                <c:ptCount val="1"/>
                <c:pt idx="0">
                  <c:v>Dec-2007 to Jun-2009</c:v>
                </c:pt>
              </c:strCache>
            </c:strRef>
          </c:tx>
          <c:spPr>
            <a:ln w="9525">
              <a:solidFill>
                <a:srgbClr val="7030A0"/>
              </a:solidFill>
            </a:ln>
          </c:spPr>
          <c:marker>
            <c:symbol val="circle"/>
            <c:size val="3"/>
            <c:spPr>
              <a:solidFill>
                <a:srgbClr val="7030A0"/>
              </a:solidFill>
              <a:ln>
                <a:noFill/>
              </a:ln>
            </c:spPr>
          </c:marker>
          <c:xVal>
            <c:numRef>
              <c:f>Sheet1!$AA$6:$AA$185</c:f>
              <c:numCache>
                <c:formatCode>0.00</c:formatCode>
                <c:ptCount val="18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4.0742473264985248</c:v>
                </c:pt>
                <c:pt idx="96">
                  <c:v>3.9672082200138901</c:v>
                </c:pt>
                <c:pt idx="97">
                  <c:v>3.9953661822418045</c:v>
                </c:pt>
                <c:pt idx="98">
                  <c:v>4.2414949190425446</c:v>
                </c:pt>
                <c:pt idx="99">
                  <c:v>4.1497310901417066</c:v>
                </c:pt>
                <c:pt idx="100">
                  <c:v>4.5190307382228472</c:v>
                </c:pt>
                <c:pt idx="101">
                  <c:v>4.6049263509879275</c:v>
                </c:pt>
                <c:pt idx="102">
                  <c:v>4.6203445351494477</c:v>
                </c:pt>
                <c:pt idx="103">
                  <c:v>4.8939155851294291</c:v>
                </c:pt>
                <c:pt idx="104">
                  <c:v>4.8405253283302061</c:v>
                </c:pt>
                <c:pt idx="105">
                  <c:v>5.12345360159095</c:v>
                </c:pt>
                <c:pt idx="106">
                  <c:v>5.3666927489184486</c:v>
                </c:pt>
                <c:pt idx="107">
                  <c:v>5.6183117261000293</c:v>
                </c:pt>
                <c:pt idx="108">
                  <c:v>5.9989624537967705</c:v>
                </c:pt>
                <c:pt idx="109">
                  <c:v>6.3686601353712362</c:v>
                </c:pt>
                <c:pt idx="110">
                  <c:v>6.6254468543400833</c:v>
                </c:pt>
                <c:pt idx="111">
                  <c:v>6.5433081568064004</c:v>
                </c:pt>
                <c:pt idx="112">
                  <c:v>6.9487615268793572</c:v>
                </c:pt>
                <c:pt idx="113">
                  <c:v>6.8861656195868566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</c:numCache>
            </c:numRef>
          </c:xVal>
          <c:yVal>
            <c:numRef>
              <c:f>Sheet1!$Y$6:$Y$185</c:f>
              <c:numCache>
                <c:formatCode>0.00</c:formatCode>
                <c:ptCount val="18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3.030005677318063</c:v>
                </c:pt>
                <c:pt idx="96">
                  <c:v>2.9616798047521531</c:v>
                </c:pt>
                <c:pt idx="97">
                  <c:v>2.8380106522014081</c:v>
                </c:pt>
                <c:pt idx="98">
                  <c:v>2.8211601071647059</c:v>
                </c:pt>
                <c:pt idx="99">
                  <c:v>2.7144216871717135</c:v>
                </c:pt>
                <c:pt idx="100">
                  <c:v>2.8208147923527713</c:v>
                </c:pt>
                <c:pt idx="101">
                  <c:v>2.597292305079228</c:v>
                </c:pt>
                <c:pt idx="102">
                  <c:v>2.6646267610123031</c:v>
                </c:pt>
                <c:pt idx="103">
                  <c:v>2.5464311596777174</c:v>
                </c:pt>
                <c:pt idx="104">
                  <c:v>2.2941680960548885</c:v>
                </c:pt>
                <c:pt idx="105">
                  <c:v>2.3460851988043783</c:v>
                </c:pt>
                <c:pt idx="106">
                  <c:v>2.2081859525012635</c:v>
                </c:pt>
                <c:pt idx="107">
                  <c:v>2.2122577508833796</c:v>
                </c:pt>
                <c:pt idx="108">
                  <c:v>2.0206378575241883</c:v>
                </c:pt>
                <c:pt idx="109">
                  <c:v>2.0533699814064921</c:v>
                </c:pt>
                <c:pt idx="110">
                  <c:v>1.8474603903899454</c:v>
                </c:pt>
                <c:pt idx="111">
                  <c:v>1.6943209287057208</c:v>
                </c:pt>
                <c:pt idx="112">
                  <c:v>1.8031145384983263</c:v>
                </c:pt>
                <c:pt idx="113">
                  <c:v>1.7910179101791019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Sheet1!$AB$2</c:f>
              <c:strCache>
                <c:ptCount val="1"/>
                <c:pt idx="0">
                  <c:v>Jul-2009 to Apr-2014</c:v>
                </c:pt>
              </c:strCache>
            </c:strRef>
          </c:tx>
          <c:spPr>
            <a:ln w="9525">
              <a:solidFill>
                <a:schemeClr val="accent6"/>
              </a:solidFill>
            </a:ln>
          </c:spPr>
          <c:marker>
            <c:symbol val="circle"/>
            <c:size val="3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Sheet1!$AD$6:$AD$185</c:f>
              <c:numCache>
                <c:formatCode>0.00</c:formatCode>
                <c:ptCount val="18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6.1908583707654268</c:v>
                </c:pt>
                <c:pt idx="115">
                  <c:v>6.2589513113468609</c:v>
                </c:pt>
                <c:pt idx="116">
                  <c:v>6.1913708256677955</c:v>
                </c:pt>
                <c:pt idx="117">
                  <c:v>6.3602195286895906</c:v>
                </c:pt>
                <c:pt idx="118">
                  <c:v>5.926773157956303</c:v>
                </c:pt>
                <c:pt idx="119">
                  <c:v>5.9094382506808785</c:v>
                </c:pt>
                <c:pt idx="120">
                  <c:v>5.7853771739980706</c:v>
                </c:pt>
                <c:pt idx="121">
                  <c:v>5.8229247983346344</c:v>
                </c:pt>
                <c:pt idx="122">
                  <c:v>5.5740302927957179</c:v>
                </c:pt>
                <c:pt idx="123">
                  <c:v>5.2838168156128349</c:v>
                </c:pt>
                <c:pt idx="124">
                  <c:v>5.2820785692964582</c:v>
                </c:pt>
                <c:pt idx="125">
                  <c:v>5.2919007231613415</c:v>
                </c:pt>
                <c:pt idx="126">
                  <c:v>5.220355744082859</c:v>
                </c:pt>
                <c:pt idx="127">
                  <c:v>5.4436779222127756</c:v>
                </c:pt>
                <c:pt idx="128">
                  <c:v>5.4679127887719119</c:v>
                </c:pt>
                <c:pt idx="129">
                  <c:v>5.457882849164557</c:v>
                </c:pt>
                <c:pt idx="130">
                  <c:v>5.5856533897370353</c:v>
                </c:pt>
                <c:pt idx="131">
                  <c:v>5.1861831956729736</c:v>
                </c:pt>
                <c:pt idx="132">
                  <c:v>5.1573780336557924</c:v>
                </c:pt>
                <c:pt idx="133">
                  <c:v>5.0965553235908141</c:v>
                </c:pt>
                <c:pt idx="134">
                  <c:v>4.9210250125486468</c:v>
                </c:pt>
                <c:pt idx="135">
                  <c:v>5.1163669041324251</c:v>
                </c:pt>
                <c:pt idx="136">
                  <c:v>4.9659341088805808</c:v>
                </c:pt>
                <c:pt idx="137">
                  <c:v>5.0952216405114132</c:v>
                </c:pt>
                <c:pt idx="138">
                  <c:v>4.9801381523589612</c:v>
                </c:pt>
                <c:pt idx="139">
                  <c:v>5.1254195831490206</c:v>
                </c:pt>
                <c:pt idx="140">
                  <c:v>4.9630336429549722</c:v>
                </c:pt>
                <c:pt idx="141">
                  <c:v>5.101987787449656</c:v>
                </c:pt>
                <c:pt idx="142">
                  <c:v>4.8717482735344513</c:v>
                </c:pt>
                <c:pt idx="143">
                  <c:v>4.8503511404756807</c:v>
                </c:pt>
                <c:pt idx="144">
                  <c:v>4.7191695609351516</c:v>
                </c:pt>
                <c:pt idx="145">
                  <c:v>4.8099156472427111</c:v>
                </c:pt>
                <c:pt idx="146">
                  <c:v>4.8058600487045497</c:v>
                </c:pt>
                <c:pt idx="147">
                  <c:v>4.7947465467602628</c:v>
                </c:pt>
                <c:pt idx="148">
                  <c:v>4.6919571979915586</c:v>
                </c:pt>
                <c:pt idx="149">
                  <c:v>4.7597560818389262</c:v>
                </c:pt>
                <c:pt idx="150">
                  <c:v>4.8557785377815064</c:v>
                </c:pt>
                <c:pt idx="151">
                  <c:v>4.8561767387129935</c:v>
                </c:pt>
                <c:pt idx="152">
                  <c:v>4.6413964829890721</c:v>
                </c:pt>
                <c:pt idx="153">
                  <c:v>4.657668143556239</c:v>
                </c:pt>
                <c:pt idx="154">
                  <c:v>4.6426110420597766</c:v>
                </c:pt>
                <c:pt idx="155">
                  <c:v>4.7760234106183876</c:v>
                </c:pt>
                <c:pt idx="156">
                  <c:v>4.9435128035504396</c:v>
                </c:pt>
                <c:pt idx="157">
                  <c:v>4.6298975635164075</c:v>
                </c:pt>
                <c:pt idx="158">
                  <c:v>4.5899715665478178</c:v>
                </c:pt>
                <c:pt idx="159">
                  <c:v>4.7013690870821776</c:v>
                </c:pt>
                <c:pt idx="160">
                  <c:v>4.678392637957959</c:v>
                </c:pt>
                <c:pt idx="161">
                  <c:v>4.7522172735557238</c:v>
                </c:pt>
                <c:pt idx="162">
                  <c:v>4.598793780067183</c:v>
                </c:pt>
                <c:pt idx="163">
                  <c:v>4.4835461768584937</c:v>
                </c:pt>
                <c:pt idx="164">
                  <c:v>4.539694995272491</c:v>
                </c:pt>
                <c:pt idx="165">
                  <c:v>4.6609539207760706</c:v>
                </c:pt>
                <c:pt idx="166">
                  <c:v>4.3571778161304451</c:v>
                </c:pt>
                <c:pt idx="167">
                  <c:v>4.1384562757766057</c:v>
                </c:pt>
                <c:pt idx="168">
                  <c:v>4.2145889617908141</c:v>
                </c:pt>
                <c:pt idx="169">
                  <c:v>4.2100125863707589</c:v>
                </c:pt>
                <c:pt idx="170">
                  <c:v>4.3007930767408959</c:v>
                </c:pt>
                <c:pt idx="171">
                  <c:v>4.078599417067192</c:v>
                </c:pt>
              </c:numCache>
            </c:numRef>
          </c:xVal>
          <c:yVal>
            <c:numRef>
              <c:f>Sheet1!$AB$6:$AB$185</c:f>
              <c:numCache>
                <c:formatCode>0.00</c:formatCode>
                <c:ptCount val="18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1.6164142117909359</c:v>
                </c:pt>
                <c:pt idx="115">
                  <c:v>1.728776517577904</c:v>
                </c:pt>
                <c:pt idx="116">
                  <c:v>1.8354850386100388</c:v>
                </c:pt>
                <c:pt idx="117">
                  <c:v>1.7952127659574471</c:v>
                </c:pt>
                <c:pt idx="118">
                  <c:v>1.8271910808299783</c:v>
                </c:pt>
                <c:pt idx="119">
                  <c:v>1.8838375814249075</c:v>
                </c:pt>
                <c:pt idx="120">
                  <c:v>2.039937767170672</c:v>
                </c:pt>
                <c:pt idx="121">
                  <c:v>1.9176942280051443</c:v>
                </c:pt>
                <c:pt idx="122">
                  <c:v>1.9894900563248417</c:v>
                </c:pt>
                <c:pt idx="123">
                  <c:v>2.3133196136455814</c:v>
                </c:pt>
                <c:pt idx="124">
                  <c:v>2.1924272499157333</c:v>
                </c:pt>
                <c:pt idx="125">
                  <c:v>2.0563834978790494</c:v>
                </c:pt>
                <c:pt idx="126">
                  <c:v>2.1998379935197407</c:v>
                </c:pt>
                <c:pt idx="127">
                  <c:v>2.192459200900394</c:v>
                </c:pt>
                <c:pt idx="128">
                  <c:v>2.0956531539993239</c:v>
                </c:pt>
                <c:pt idx="129">
                  <c:v>2.2619386334027167</c:v>
                </c:pt>
                <c:pt idx="130">
                  <c:v>2.304195699632166</c:v>
                </c:pt>
                <c:pt idx="131">
                  <c:v>2.1633392199706667</c:v>
                </c:pt>
                <c:pt idx="132">
                  <c:v>2.1585478044292863</c:v>
                </c:pt>
                <c:pt idx="133">
                  <c:v>2.2638918943119157</c:v>
                </c:pt>
                <c:pt idx="134">
                  <c:v>2.322170436439984</c:v>
                </c:pt>
                <c:pt idx="135">
                  <c:v>2.2912162613947888</c:v>
                </c:pt>
                <c:pt idx="136">
                  <c:v>2.2771483301902204</c:v>
                </c:pt>
                <c:pt idx="137">
                  <c:v>2.3827506034623189</c:v>
                </c:pt>
                <c:pt idx="138">
                  <c:v>2.5193569359891246</c:v>
                </c:pt>
                <c:pt idx="139">
                  <c:v>2.3693529189984401</c:v>
                </c:pt>
                <c:pt idx="140">
                  <c:v>2.5941034401508012</c:v>
                </c:pt>
                <c:pt idx="141">
                  <c:v>2.5167785234899327</c:v>
                </c:pt>
                <c:pt idx="142">
                  <c:v>2.3630394134361978</c:v>
                </c:pt>
                <c:pt idx="143">
                  <c:v>2.5944883622017216</c:v>
                </c:pt>
                <c:pt idx="144">
                  <c:v>2.6132990158084848</c:v>
                </c:pt>
                <c:pt idx="145">
                  <c:v>2.5627542487383423</c:v>
                </c:pt>
                <c:pt idx="146">
                  <c:v>2.783596636699543</c:v>
                </c:pt>
                <c:pt idx="147">
                  <c:v>2.6330348693310039</c:v>
                </c:pt>
                <c:pt idx="148">
                  <c:v>2.7172570166131305</c:v>
                </c:pt>
                <c:pt idx="149">
                  <c:v>2.7797736988409141</c:v>
                </c:pt>
                <c:pt idx="150">
                  <c:v>2.6106342497785135</c:v>
                </c:pt>
                <c:pt idx="151">
                  <c:v>2.6812119454914471</c:v>
                </c:pt>
                <c:pt idx="152">
                  <c:v>2.5856946155518519</c:v>
                </c:pt>
                <c:pt idx="153">
                  <c:v>2.7060812763743569</c:v>
                </c:pt>
                <c:pt idx="154">
                  <c:v>2.7091374770029941</c:v>
                </c:pt>
                <c:pt idx="155">
                  <c:v>2.6285055151034533</c:v>
                </c:pt>
                <c:pt idx="156">
                  <c:v>2.6577140636469623</c:v>
                </c:pt>
                <c:pt idx="157">
                  <c:v>2.8769812834990969</c:v>
                </c:pt>
                <c:pt idx="158">
                  <c:v>2.7794297833922084</c:v>
                </c:pt>
                <c:pt idx="159">
                  <c:v>2.737117866422349</c:v>
                </c:pt>
                <c:pt idx="160">
                  <c:v>2.7714467394954383</c:v>
                </c:pt>
                <c:pt idx="161">
                  <c:v>2.8312514259639516</c:v>
                </c:pt>
                <c:pt idx="162">
                  <c:v>2.7208556149732619</c:v>
                </c:pt>
                <c:pt idx="163">
                  <c:v>2.7923819551653732</c:v>
                </c:pt>
                <c:pt idx="164">
                  <c:v>2.8050132151078522</c:v>
                </c:pt>
                <c:pt idx="165">
                  <c:v>2.8333794218374422</c:v>
                </c:pt>
                <c:pt idx="166">
                  <c:v>2.9171998840473146</c:v>
                </c:pt>
                <c:pt idx="167">
                  <c:v>2.7698165014259533</c:v>
                </c:pt>
                <c:pt idx="168">
                  <c:v>2.7394935401978602</c:v>
                </c:pt>
                <c:pt idx="169">
                  <c:v>2.9072635778018974</c:v>
                </c:pt>
                <c:pt idx="170">
                  <c:v>2.9311193977344683</c:v>
                </c:pt>
                <c:pt idx="171">
                  <c:v>3.1217809918224053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576128"/>
        <c:axId val="148601472"/>
      </c:scatterChart>
      <c:valAx>
        <c:axId val="148576128"/>
        <c:scaling>
          <c:orientation val="minMax"/>
          <c:max val="7.5"/>
          <c:min val="3"/>
        </c:scaling>
        <c:delete val="0"/>
        <c:axPos val="b"/>
        <c:numFmt formatCode="#,##0.0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8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48601472"/>
        <c:crossesAt val="-4"/>
        <c:crossBetween val="midCat"/>
        <c:majorUnit val="0.5"/>
      </c:valAx>
      <c:valAx>
        <c:axId val="148601472"/>
        <c:scaling>
          <c:orientation val="minMax"/>
          <c:max val="4"/>
          <c:min val="1.4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8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48576128"/>
        <c:crosses val="autoZero"/>
        <c:crossBetween val="midCat"/>
        <c:majorUnit val="0.2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861384514435699E-2"/>
          <c:y val="0.18396448139937899"/>
          <c:w val="0.88027723097112898"/>
          <c:h val="0.69165599791406696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Sheet1!$P$2</c:f>
              <c:strCache>
                <c:ptCount val="1"/>
                <c:pt idx="0">
                  <c:v>Dec-2000 to Feb-2001</c:v>
                </c:pt>
              </c:strCache>
            </c:strRef>
          </c:tx>
          <c:spPr>
            <a:ln w="9525"/>
          </c:spPr>
          <c:marker>
            <c:symbol val="circle"/>
            <c:size val="3"/>
            <c:spPr>
              <a:solidFill>
                <a:schemeClr val="accent1"/>
              </a:solidFill>
              <a:ln>
                <a:noFill/>
              </a:ln>
            </c:spPr>
          </c:marker>
          <c:xVal>
            <c:numRef>
              <c:f>Sheet1!$Q$6:$Q$185</c:f>
              <c:numCache>
                <c:formatCode>0.00</c:formatCode>
                <c:ptCount val="18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3.9330392047358429</c:v>
                </c:pt>
                <c:pt idx="12">
                  <c:v>4.1884561891515997</c:v>
                </c:pt>
                <c:pt idx="13">
                  <c:v>4.2372704434903028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</c:numCache>
            </c:numRef>
          </c:xVal>
          <c:yVal>
            <c:numRef>
              <c:f>Sheet1!$P$6:$P$185</c:f>
              <c:numCache>
                <c:formatCode>0.00</c:formatCode>
                <c:ptCount val="18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3.5842450130032399</c:v>
                </c:pt>
                <c:pt idx="12">
                  <c:v>3.8219284321613136</c:v>
                </c:pt>
                <c:pt idx="13">
                  <c:v>3.4232425512104285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Sheet1!$S$2</c:f>
              <c:strCache>
                <c:ptCount val="1"/>
                <c:pt idx="0">
                  <c:v>Mar-2001 to Nov-2001</c:v>
                </c:pt>
              </c:strCache>
            </c:strRef>
          </c:tx>
          <c:spPr>
            <a:ln w="9525">
              <a:solidFill>
                <a:schemeClr val="accent2"/>
              </a:solidFill>
            </a:ln>
          </c:spPr>
          <c:marker>
            <c:symbol val="circle"/>
            <c:size val="3"/>
            <c:spPr>
              <a:solidFill>
                <a:schemeClr val="accent2"/>
              </a:solidFill>
              <a:ln>
                <a:noFill/>
              </a:ln>
            </c:spPr>
          </c:marker>
          <c:xVal>
            <c:numRef>
              <c:f>Sheet1!$T$6:$T$185</c:f>
              <c:numCache>
                <c:formatCode>0.00</c:formatCode>
                <c:ptCount val="18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4.2668352741724798</c:v>
                </c:pt>
                <c:pt idx="15">
                  <c:v>4.3679345819780035</c:v>
                </c:pt>
                <c:pt idx="16">
                  <c:v>4.344185657070291</c:v>
                </c:pt>
                <c:pt idx="17">
                  <c:v>4.5229741135765957</c:v>
                </c:pt>
                <c:pt idx="18">
                  <c:v>4.582538599690924</c:v>
                </c:pt>
                <c:pt idx="19">
                  <c:v>4.9147148320817395</c:v>
                </c:pt>
                <c:pt idx="20">
                  <c:v>4.9601011188354667</c:v>
                </c:pt>
                <c:pt idx="21">
                  <c:v>5.339866468636786</c:v>
                </c:pt>
                <c:pt idx="22">
                  <c:v>5.5483915696062116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</c:numCache>
            </c:numRef>
          </c:xVal>
          <c:yVal>
            <c:numRef>
              <c:f>Sheet1!$S$6:$S$185</c:f>
              <c:numCache>
                <c:formatCode>0.00</c:formatCode>
                <c:ptCount val="18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3.3619930255753174</c:v>
                </c:pt>
                <c:pt idx="15">
                  <c:v>3.4041187795344499</c:v>
                </c:pt>
                <c:pt idx="16">
                  <c:v>3.2469714903628364</c:v>
                </c:pt>
                <c:pt idx="17">
                  <c:v>3.0997985716901666</c:v>
                </c:pt>
                <c:pt idx="18">
                  <c:v>3.1889959862889281</c:v>
                </c:pt>
                <c:pt idx="19">
                  <c:v>3.0084854718436618</c:v>
                </c:pt>
                <c:pt idx="20">
                  <c:v>2.9266819397278843</c:v>
                </c:pt>
                <c:pt idx="21">
                  <c:v>2.6612759907588415</c:v>
                </c:pt>
                <c:pt idx="22">
                  <c:v>2.6316766267027951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Sheet1!$V$2</c:f>
              <c:strCache>
                <c:ptCount val="1"/>
                <c:pt idx="0">
                  <c:v>Dec-2001 to Nov-2007</c:v>
                </c:pt>
              </c:strCache>
            </c:strRef>
          </c:tx>
          <c:spPr>
            <a:ln w="9525">
              <a:solidFill>
                <a:srgbClr val="00B050"/>
              </a:solidFill>
            </a:ln>
          </c:spPr>
          <c:marker>
            <c:symbol val="circle"/>
            <c:size val="3"/>
            <c:spPr>
              <a:solidFill>
                <a:srgbClr val="00B050"/>
              </a:solidFill>
              <a:ln>
                <a:noFill/>
              </a:ln>
            </c:spPr>
          </c:marker>
          <c:xVal>
            <c:numRef>
              <c:f>Sheet1!$W$6:$W$185</c:f>
              <c:numCache>
                <c:formatCode>0.00</c:formatCode>
                <c:ptCount val="18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5.7226014344617306</c:v>
                </c:pt>
                <c:pt idx="24">
                  <c:v>5.6865647783268347</c:v>
                </c:pt>
                <c:pt idx="25">
                  <c:v>5.6791079341596786</c:v>
                </c:pt>
                <c:pt idx="26">
                  <c:v>5.7474685252732192</c:v>
                </c:pt>
                <c:pt idx="27">
                  <c:v>5.9416134047331148</c:v>
                </c:pt>
                <c:pt idx="28">
                  <c:v>5.7948916088258429</c:v>
                </c:pt>
                <c:pt idx="29">
                  <c:v>5.7959504999723768</c:v>
                </c:pt>
                <c:pt idx="30">
                  <c:v>5.7940788519574866</c:v>
                </c:pt>
                <c:pt idx="31">
                  <c:v>5.7265411112413709</c:v>
                </c:pt>
                <c:pt idx="32">
                  <c:v>5.6687644278333522</c:v>
                </c:pt>
                <c:pt idx="33">
                  <c:v>5.7165861513687597</c:v>
                </c:pt>
                <c:pt idx="34">
                  <c:v>5.8742010879682294</c:v>
                </c:pt>
                <c:pt idx="35">
                  <c:v>5.9559097238498335</c:v>
                </c:pt>
                <c:pt idx="36">
                  <c:v>5.8381356338694097</c:v>
                </c:pt>
                <c:pt idx="37">
                  <c:v>5.8986995208761117</c:v>
                </c:pt>
                <c:pt idx="38">
                  <c:v>5.8813055566969368</c:v>
                </c:pt>
                <c:pt idx="39">
                  <c:v>6.0365662165298959</c:v>
                </c:pt>
                <c:pt idx="40">
                  <c:v>6.1139931740614335</c:v>
                </c:pt>
                <c:pt idx="41">
                  <c:v>6.3010009792188013</c:v>
                </c:pt>
                <c:pt idx="42">
                  <c:v>6.1514830870054951</c:v>
                </c:pt>
                <c:pt idx="43">
                  <c:v>6.0746355286967804</c:v>
                </c:pt>
                <c:pt idx="44">
                  <c:v>6.0881730703610177</c:v>
                </c:pt>
                <c:pt idx="45">
                  <c:v>5.9516344502303777</c:v>
                </c:pt>
                <c:pt idx="46">
                  <c:v>5.834013605442177</c:v>
                </c:pt>
                <c:pt idx="47">
                  <c:v>5.6682728022408657</c:v>
                </c:pt>
                <c:pt idx="48">
                  <c:v>5.7000040860244345</c:v>
                </c:pt>
                <c:pt idx="49">
                  <c:v>5.5668023093334424</c:v>
                </c:pt>
                <c:pt idx="50">
                  <c:v>5.7783917682926829</c:v>
                </c:pt>
                <c:pt idx="51">
                  <c:v>5.5635001702417437</c:v>
                </c:pt>
                <c:pt idx="52">
                  <c:v>5.5839254751300444</c:v>
                </c:pt>
                <c:pt idx="53">
                  <c:v>5.6191509561915094</c:v>
                </c:pt>
                <c:pt idx="54">
                  <c:v>5.5087614765864092</c:v>
                </c:pt>
                <c:pt idx="55">
                  <c:v>5.4145997668808103</c:v>
                </c:pt>
                <c:pt idx="56">
                  <c:v>5.377336091985212</c:v>
                </c:pt>
                <c:pt idx="57">
                  <c:v>5.4542502012950544</c:v>
                </c:pt>
                <c:pt idx="58">
                  <c:v>5.3535994384525045</c:v>
                </c:pt>
                <c:pt idx="59">
                  <c:v>5.3586745824299769</c:v>
                </c:pt>
                <c:pt idx="60">
                  <c:v>5.2584290915969163</c:v>
                </c:pt>
                <c:pt idx="61">
                  <c:v>5.3786632875899816</c:v>
                </c:pt>
                <c:pt idx="62">
                  <c:v>5.2139280684138525</c:v>
                </c:pt>
                <c:pt idx="63">
                  <c:v>5.1515517773927986</c:v>
                </c:pt>
                <c:pt idx="64">
                  <c:v>5.125920367678094</c:v>
                </c:pt>
                <c:pt idx="65">
                  <c:v>5.041611385840068</c:v>
                </c:pt>
                <c:pt idx="66">
                  <c:v>4.9561004336420575</c:v>
                </c:pt>
                <c:pt idx="67">
                  <c:v>4.9038917338211636</c:v>
                </c:pt>
                <c:pt idx="68">
                  <c:v>5.0368779759126134</c:v>
                </c:pt>
                <c:pt idx="69">
                  <c:v>4.9686335424430501</c:v>
                </c:pt>
                <c:pt idx="70">
                  <c:v>5.0418152134075234</c:v>
                </c:pt>
                <c:pt idx="71">
                  <c:v>4.8516963274011866</c:v>
                </c:pt>
                <c:pt idx="72">
                  <c:v>4.7026242560613527</c:v>
                </c:pt>
                <c:pt idx="73">
                  <c:v>4.768954003226213</c:v>
                </c:pt>
                <c:pt idx="74">
                  <c:v>4.689250926644255</c:v>
                </c:pt>
                <c:pt idx="75">
                  <c:v>4.7189506962440602</c:v>
                </c:pt>
                <c:pt idx="76">
                  <c:v>4.6204052452852666</c:v>
                </c:pt>
                <c:pt idx="77">
                  <c:v>4.625579766639798</c:v>
                </c:pt>
                <c:pt idx="78">
                  <c:v>4.7398217694894207</c:v>
                </c:pt>
                <c:pt idx="79">
                  <c:v>4.6738643254501833</c:v>
                </c:pt>
                <c:pt idx="80">
                  <c:v>4.514644406641084</c:v>
                </c:pt>
                <c:pt idx="81">
                  <c:v>4.4244644536671025</c:v>
                </c:pt>
                <c:pt idx="82">
                  <c:v>4.5090088316732935</c:v>
                </c:pt>
                <c:pt idx="83">
                  <c:v>4.4273629625749678</c:v>
                </c:pt>
                <c:pt idx="84">
                  <c:v>4.6466071148722765</c:v>
                </c:pt>
                <c:pt idx="85">
                  <c:v>4.5279540864017571</c:v>
                </c:pt>
                <c:pt idx="86">
                  <c:v>4.3978804450803981</c:v>
                </c:pt>
                <c:pt idx="87">
                  <c:v>4.493718634171942</c:v>
                </c:pt>
                <c:pt idx="88">
                  <c:v>4.4317809654811029</c:v>
                </c:pt>
                <c:pt idx="89">
                  <c:v>4.5602158898595802</c:v>
                </c:pt>
                <c:pt idx="90">
                  <c:v>4.6709004665020188</c:v>
                </c:pt>
                <c:pt idx="91">
                  <c:v>4.6265441999620291</c:v>
                </c:pt>
                <c:pt idx="92">
                  <c:v>4.6736282216746838</c:v>
                </c:pt>
                <c:pt idx="93">
                  <c:v>4.7244145890862566</c:v>
                </c:pt>
                <c:pt idx="94">
                  <c:v>4.7063412097377055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</c:numCache>
            </c:numRef>
          </c:xVal>
          <c:yVal>
            <c:numRef>
              <c:f>Sheet1!$V$6:$V$185</c:f>
              <c:numCache>
                <c:formatCode>0.00</c:formatCode>
                <c:ptCount val="18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2.664685119821661</c:v>
                </c:pt>
                <c:pt idx="24">
                  <c:v>2.6682238124284035</c:v>
                </c:pt>
                <c:pt idx="25">
                  <c:v>2.5438766532961545</c:v>
                </c:pt>
                <c:pt idx="26">
                  <c:v>2.6842889054355923</c:v>
                </c:pt>
                <c:pt idx="27">
                  <c:v>2.5057474696205175</c:v>
                </c:pt>
                <c:pt idx="28">
                  <c:v>2.6280082306981183</c:v>
                </c:pt>
                <c:pt idx="29">
                  <c:v>2.4815469926635769</c:v>
                </c:pt>
                <c:pt idx="30">
                  <c:v>2.4962291483102104</c:v>
                </c:pt>
                <c:pt idx="31">
                  <c:v>2.5830808947517645</c:v>
                </c:pt>
                <c:pt idx="32">
                  <c:v>2.48014167968137</c:v>
                </c:pt>
                <c:pt idx="33">
                  <c:v>2.610880407959383</c:v>
                </c:pt>
                <c:pt idx="34">
                  <c:v>2.6709083323399692</c:v>
                </c:pt>
                <c:pt idx="35">
                  <c:v>2.3016734678596831</c:v>
                </c:pt>
                <c:pt idx="36">
                  <c:v>2.7453988872420139</c:v>
                </c:pt>
                <c:pt idx="37">
                  <c:v>2.5421449067431849</c:v>
                </c:pt>
                <c:pt idx="38">
                  <c:v>2.3261047309714735</c:v>
                </c:pt>
                <c:pt idx="39">
                  <c:v>2.3862196191947445</c:v>
                </c:pt>
                <c:pt idx="40">
                  <c:v>2.4003239425002061</c:v>
                </c:pt>
                <c:pt idx="41">
                  <c:v>2.5134434774793668</c:v>
                </c:pt>
                <c:pt idx="42">
                  <c:v>2.395339770887063</c:v>
                </c:pt>
                <c:pt idx="43">
                  <c:v>2.4282726202703411</c:v>
                </c:pt>
                <c:pt idx="44">
                  <c:v>2.2910040208845945</c:v>
                </c:pt>
                <c:pt idx="45">
                  <c:v>2.3914637613923766</c:v>
                </c:pt>
                <c:pt idx="46">
                  <c:v>2.4787334240308567</c:v>
                </c:pt>
                <c:pt idx="47">
                  <c:v>2.4895459976105134</c:v>
                </c:pt>
                <c:pt idx="48">
                  <c:v>2.5279935588722062</c:v>
                </c:pt>
                <c:pt idx="49">
                  <c:v>2.5605685847960187</c:v>
                </c:pt>
                <c:pt idx="50">
                  <c:v>2.5419382650899713</c:v>
                </c:pt>
                <c:pt idx="51">
                  <c:v>2.5704919978047731</c:v>
                </c:pt>
                <c:pt idx="52">
                  <c:v>2.7028824342197626</c:v>
                </c:pt>
                <c:pt idx="53">
                  <c:v>2.5041254430688853</c:v>
                </c:pt>
                <c:pt idx="54">
                  <c:v>2.8277540185813304</c:v>
                </c:pt>
                <c:pt idx="55">
                  <c:v>2.6406878482600833</c:v>
                </c:pt>
                <c:pt idx="56">
                  <c:v>2.7278819881723044</c:v>
                </c:pt>
                <c:pt idx="57">
                  <c:v>2.7745146985404245</c:v>
                </c:pt>
                <c:pt idx="58">
                  <c:v>2.5421858679181439</c:v>
                </c:pt>
                <c:pt idx="59">
                  <c:v>2.8183050599054704</c:v>
                </c:pt>
                <c:pt idx="60">
                  <c:v>2.6366356675565465</c:v>
                </c:pt>
                <c:pt idx="61">
                  <c:v>2.8077816916848151</c:v>
                </c:pt>
                <c:pt idx="62">
                  <c:v>2.8397936022537351</c:v>
                </c:pt>
                <c:pt idx="63">
                  <c:v>2.9904653934478649</c:v>
                </c:pt>
                <c:pt idx="64">
                  <c:v>2.781333643663447</c:v>
                </c:pt>
                <c:pt idx="65">
                  <c:v>2.913135209204869</c:v>
                </c:pt>
                <c:pt idx="66">
                  <c:v>3.0062696830487416</c:v>
                </c:pt>
                <c:pt idx="67">
                  <c:v>2.9481174628147486</c:v>
                </c:pt>
                <c:pt idx="68">
                  <c:v>3.0460035165595363</c:v>
                </c:pt>
                <c:pt idx="69">
                  <c:v>3.0462555541952629</c:v>
                </c:pt>
                <c:pt idx="70">
                  <c:v>3.1161391746286977</c:v>
                </c:pt>
                <c:pt idx="71">
                  <c:v>3.048631739061805</c:v>
                </c:pt>
                <c:pt idx="72">
                  <c:v>3.0627147766323022</c:v>
                </c:pt>
                <c:pt idx="73">
                  <c:v>3.0765934654525977</c:v>
                </c:pt>
                <c:pt idx="74">
                  <c:v>3.2284002447806222</c:v>
                </c:pt>
                <c:pt idx="75">
                  <c:v>3.1953310490922275</c:v>
                </c:pt>
                <c:pt idx="76">
                  <c:v>3.1514427521083097</c:v>
                </c:pt>
                <c:pt idx="77">
                  <c:v>3.0801507716378635</c:v>
                </c:pt>
                <c:pt idx="78">
                  <c:v>2.9032418704247798</c:v>
                </c:pt>
                <c:pt idx="79">
                  <c:v>3.126572678106903</c:v>
                </c:pt>
                <c:pt idx="80">
                  <c:v>3.1827348310631525</c:v>
                </c:pt>
                <c:pt idx="81">
                  <c:v>3.1525378141743872</c:v>
                </c:pt>
                <c:pt idx="82">
                  <c:v>3.262718744043879</c:v>
                </c:pt>
                <c:pt idx="83">
                  <c:v>3.21101564594179</c:v>
                </c:pt>
                <c:pt idx="84">
                  <c:v>3.2315295906729187</c:v>
                </c:pt>
                <c:pt idx="85">
                  <c:v>3.1552560608941183</c:v>
                </c:pt>
                <c:pt idx="86">
                  <c:v>3.2708015816717118</c:v>
                </c:pt>
                <c:pt idx="87">
                  <c:v>3.1854204136690649</c:v>
                </c:pt>
                <c:pt idx="88">
                  <c:v>3.1801624121788081</c:v>
                </c:pt>
                <c:pt idx="89">
                  <c:v>3.2518786451323467</c:v>
                </c:pt>
                <c:pt idx="90">
                  <c:v>3.1106492339236311</c:v>
                </c:pt>
                <c:pt idx="91">
                  <c:v>3.1640416631573034</c:v>
                </c:pt>
                <c:pt idx="92">
                  <c:v>3.1438113011632312</c:v>
                </c:pt>
                <c:pt idx="93">
                  <c:v>3.0039392471192938</c:v>
                </c:pt>
                <c:pt idx="94">
                  <c:v>3.0014523156365982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Sheet1!$Y$2</c:f>
              <c:strCache>
                <c:ptCount val="1"/>
                <c:pt idx="0">
                  <c:v>Dec-2007 to Jun-2009</c:v>
                </c:pt>
              </c:strCache>
            </c:strRef>
          </c:tx>
          <c:spPr>
            <a:ln w="9525">
              <a:solidFill>
                <a:srgbClr val="7030A0"/>
              </a:solidFill>
            </a:ln>
          </c:spPr>
          <c:marker>
            <c:symbol val="circle"/>
            <c:size val="3"/>
            <c:spPr>
              <a:solidFill>
                <a:srgbClr val="7030A0"/>
              </a:solidFill>
              <a:ln>
                <a:noFill/>
              </a:ln>
            </c:spPr>
          </c:marker>
          <c:xVal>
            <c:numRef>
              <c:f>Sheet1!$Z$6:$Z$185</c:f>
              <c:numCache>
                <c:formatCode>0.00</c:formatCode>
                <c:ptCount val="18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4.9669304434828936</c:v>
                </c:pt>
                <c:pt idx="96">
                  <c:v>4.988219105171261</c:v>
                </c:pt>
                <c:pt idx="97">
                  <c:v>4.8791758052234586</c:v>
                </c:pt>
                <c:pt idx="98">
                  <c:v>5.0822569327130491</c:v>
                </c:pt>
                <c:pt idx="99">
                  <c:v>4.9665407201711655</c:v>
                </c:pt>
                <c:pt idx="100">
                  <c:v>5.4405941556547832</c:v>
                </c:pt>
                <c:pt idx="101">
                  <c:v>5.5568876245034442</c:v>
                </c:pt>
                <c:pt idx="102">
                  <c:v>5.7856268895377063</c:v>
                </c:pt>
                <c:pt idx="103">
                  <c:v>6.1031679826178049</c:v>
                </c:pt>
                <c:pt idx="104">
                  <c:v>6.1422009445558645</c:v>
                </c:pt>
                <c:pt idx="105">
                  <c:v>6.5045584854980758</c:v>
                </c:pt>
                <c:pt idx="106">
                  <c:v>6.8145810565251974</c:v>
                </c:pt>
                <c:pt idx="107">
                  <c:v>7.2975332191005782</c:v>
                </c:pt>
                <c:pt idx="108">
                  <c:v>7.8192075740872831</c:v>
                </c:pt>
                <c:pt idx="109">
                  <c:v>8.3461672857161346</c:v>
                </c:pt>
                <c:pt idx="110">
                  <c:v>8.7106589763386175</c:v>
                </c:pt>
                <c:pt idx="111">
                  <c:v>8.9658207612501535</c:v>
                </c:pt>
                <c:pt idx="112">
                  <c:v>9.3694869690527121</c:v>
                </c:pt>
                <c:pt idx="113">
                  <c:v>9.5058041831484772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</c:numCache>
            </c:numRef>
          </c:xVal>
          <c:yVal>
            <c:numRef>
              <c:f>Sheet1!$Y$6:$Y$185</c:f>
              <c:numCache>
                <c:formatCode>0.00</c:formatCode>
                <c:ptCount val="18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3.030005677318063</c:v>
                </c:pt>
                <c:pt idx="96">
                  <c:v>2.9616798047521531</c:v>
                </c:pt>
                <c:pt idx="97">
                  <c:v>2.8380106522014081</c:v>
                </c:pt>
                <c:pt idx="98">
                  <c:v>2.8211601071647059</c:v>
                </c:pt>
                <c:pt idx="99">
                  <c:v>2.7144216871717135</c:v>
                </c:pt>
                <c:pt idx="100">
                  <c:v>2.8208147923527713</c:v>
                </c:pt>
                <c:pt idx="101">
                  <c:v>2.597292305079228</c:v>
                </c:pt>
                <c:pt idx="102">
                  <c:v>2.6646267610123031</c:v>
                </c:pt>
                <c:pt idx="103">
                  <c:v>2.5464311596777174</c:v>
                </c:pt>
                <c:pt idx="104">
                  <c:v>2.2941680960548885</c:v>
                </c:pt>
                <c:pt idx="105">
                  <c:v>2.3460851988043783</c:v>
                </c:pt>
                <c:pt idx="106">
                  <c:v>2.2081859525012635</c:v>
                </c:pt>
                <c:pt idx="107">
                  <c:v>2.2122577508833796</c:v>
                </c:pt>
                <c:pt idx="108">
                  <c:v>2.0206378575241883</c:v>
                </c:pt>
                <c:pt idx="109">
                  <c:v>2.0533699814064921</c:v>
                </c:pt>
                <c:pt idx="110">
                  <c:v>1.8474603903899454</c:v>
                </c:pt>
                <c:pt idx="111">
                  <c:v>1.6943209287057208</c:v>
                </c:pt>
                <c:pt idx="112">
                  <c:v>1.8031145384983263</c:v>
                </c:pt>
                <c:pt idx="113">
                  <c:v>1.7910179101791019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Sheet1!$AB$2</c:f>
              <c:strCache>
                <c:ptCount val="1"/>
                <c:pt idx="0">
                  <c:v>Jul-2009 to Apr-2014</c:v>
                </c:pt>
              </c:strCache>
            </c:strRef>
          </c:tx>
          <c:spPr>
            <a:ln w="9525">
              <a:solidFill>
                <a:schemeClr val="accent6"/>
              </a:solidFill>
            </a:ln>
          </c:spPr>
          <c:marker>
            <c:symbol val="circle"/>
            <c:size val="3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Sheet1!$AC$6:$AC$185</c:f>
              <c:numCache>
                <c:formatCode>0.00</c:formatCode>
                <c:ptCount val="18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9.4503631020957659</c:v>
                </c:pt>
                <c:pt idx="115">
                  <c:v>9.6003421750147435</c:v>
                </c:pt>
                <c:pt idx="116">
                  <c:v>9.7570647545619433</c:v>
                </c:pt>
                <c:pt idx="117">
                  <c:v>9.9828330645580809</c:v>
                </c:pt>
                <c:pt idx="118">
                  <c:v>9.8903027073395808</c:v>
                </c:pt>
                <c:pt idx="119">
                  <c:v>9.8608199280260731</c:v>
                </c:pt>
                <c:pt idx="120">
                  <c:v>9.7474642121457062</c:v>
                </c:pt>
                <c:pt idx="121">
                  <c:v>9.8367161072079092</c:v>
                </c:pt>
                <c:pt idx="122">
                  <c:v>9.8802317424852557</c:v>
                </c:pt>
                <c:pt idx="123">
                  <c:v>9.9151588830977353</c:v>
                </c:pt>
                <c:pt idx="124">
                  <c:v>9.6414156489688914</c:v>
                </c:pt>
                <c:pt idx="125">
                  <c:v>9.4271338466845869</c:v>
                </c:pt>
                <c:pt idx="126">
                  <c:v>9.4511600067661643</c:v>
                </c:pt>
                <c:pt idx="127">
                  <c:v>9.5141056675774074</c:v>
                </c:pt>
                <c:pt idx="128">
                  <c:v>9.4680167044443433</c:v>
                </c:pt>
                <c:pt idx="129">
                  <c:v>9.4512175277125063</c:v>
                </c:pt>
                <c:pt idx="130">
                  <c:v>9.7951689191381135</c:v>
                </c:pt>
                <c:pt idx="131">
                  <c:v>9.3550465702067829</c:v>
                </c:pt>
                <c:pt idx="132">
                  <c:v>9.0797529993864146</c:v>
                </c:pt>
                <c:pt idx="133">
                  <c:v>9.0409707724425878</c:v>
                </c:pt>
                <c:pt idx="134">
                  <c:v>8.9620150844507602</c:v>
                </c:pt>
                <c:pt idx="135">
                  <c:v>9.0801349256996993</c:v>
                </c:pt>
                <c:pt idx="136">
                  <c:v>9.036254445501088</c:v>
                </c:pt>
                <c:pt idx="137">
                  <c:v>9.1088088982194435</c:v>
                </c:pt>
                <c:pt idx="138">
                  <c:v>8.9916443261648045</c:v>
                </c:pt>
                <c:pt idx="139">
                  <c:v>8.9901381697067482</c:v>
                </c:pt>
                <c:pt idx="140">
                  <c:v>9.025762857087221</c:v>
                </c:pt>
                <c:pt idx="141">
                  <c:v>8.8372093023255811</c:v>
                </c:pt>
                <c:pt idx="142">
                  <c:v>8.6492029700399815</c:v>
                </c:pt>
                <c:pt idx="143">
                  <c:v>8.504031131640323</c:v>
                </c:pt>
                <c:pt idx="144">
                  <c:v>8.1968275361567571</c:v>
                </c:pt>
                <c:pt idx="145">
                  <c:v>8.3209538449614406</c:v>
                </c:pt>
                <c:pt idx="146">
                  <c:v>8.2242217930250447</c:v>
                </c:pt>
                <c:pt idx="147">
                  <c:v>8.153851130592308</c:v>
                </c:pt>
                <c:pt idx="148">
                  <c:v>8.1893046609786637</c:v>
                </c:pt>
                <c:pt idx="149">
                  <c:v>8.1877602588729737</c:v>
                </c:pt>
                <c:pt idx="150">
                  <c:v>8.1938439698006071</c:v>
                </c:pt>
                <c:pt idx="151">
                  <c:v>8.0584991174702107</c:v>
                </c:pt>
                <c:pt idx="152">
                  <c:v>7.7861925711852811</c:v>
                </c:pt>
                <c:pt idx="153">
                  <c:v>7.8054364112226464</c:v>
                </c:pt>
                <c:pt idx="154">
                  <c:v>7.7570051326966301</c:v>
                </c:pt>
                <c:pt idx="155">
                  <c:v>7.8933659195420782</c:v>
                </c:pt>
                <c:pt idx="156">
                  <c:v>7.9094920327041285</c:v>
                </c:pt>
                <c:pt idx="157">
                  <c:v>7.7467188816225221</c:v>
                </c:pt>
                <c:pt idx="158">
                  <c:v>7.547437443181451</c:v>
                </c:pt>
                <c:pt idx="159">
                  <c:v>7.5200020597454929</c:v>
                </c:pt>
                <c:pt idx="160">
                  <c:v>7.5124189474901835</c:v>
                </c:pt>
                <c:pt idx="161">
                  <c:v>7.5387300894610512</c:v>
                </c:pt>
                <c:pt idx="162">
                  <c:v>7.327240145671289</c:v>
                </c:pt>
                <c:pt idx="163">
                  <c:v>7.2416122494933584</c:v>
                </c:pt>
                <c:pt idx="164">
                  <c:v>7.2057527673615356</c:v>
                </c:pt>
                <c:pt idx="165">
                  <c:v>7.2045270816491511</c:v>
                </c:pt>
                <c:pt idx="166">
                  <c:v>6.9814018186033335</c:v>
                </c:pt>
                <c:pt idx="167">
                  <c:v>6.6807799299069952</c:v>
                </c:pt>
                <c:pt idx="168">
                  <c:v>6.5843303743728292</c:v>
                </c:pt>
                <c:pt idx="169">
                  <c:v>6.7163699879273588</c:v>
                </c:pt>
                <c:pt idx="170">
                  <c:v>6.7120280105231496</c:v>
                </c:pt>
                <c:pt idx="171">
                  <c:v>6.2752137742003971</c:v>
                </c:pt>
              </c:numCache>
            </c:numRef>
          </c:xVal>
          <c:yVal>
            <c:numRef>
              <c:f>Sheet1!$AB$6:$AB$185</c:f>
              <c:numCache>
                <c:formatCode>0.00</c:formatCode>
                <c:ptCount val="18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1.6164142117909359</c:v>
                </c:pt>
                <c:pt idx="115">
                  <c:v>1.728776517577904</c:v>
                </c:pt>
                <c:pt idx="116">
                  <c:v>1.8354850386100388</c:v>
                </c:pt>
                <c:pt idx="117">
                  <c:v>1.7952127659574471</c:v>
                </c:pt>
                <c:pt idx="118">
                  <c:v>1.8271910808299783</c:v>
                </c:pt>
                <c:pt idx="119">
                  <c:v>1.8838375814249075</c:v>
                </c:pt>
                <c:pt idx="120">
                  <c:v>2.039937767170672</c:v>
                </c:pt>
                <c:pt idx="121">
                  <c:v>1.9176942280051443</c:v>
                </c:pt>
                <c:pt idx="122">
                  <c:v>1.9894900563248417</c:v>
                </c:pt>
                <c:pt idx="123">
                  <c:v>2.3133196136455814</c:v>
                </c:pt>
                <c:pt idx="124">
                  <c:v>2.1924272499157333</c:v>
                </c:pt>
                <c:pt idx="125">
                  <c:v>2.0563834978790494</c:v>
                </c:pt>
                <c:pt idx="126">
                  <c:v>2.1998379935197407</c:v>
                </c:pt>
                <c:pt idx="127">
                  <c:v>2.192459200900394</c:v>
                </c:pt>
                <c:pt idx="128">
                  <c:v>2.0956531539993239</c:v>
                </c:pt>
                <c:pt idx="129">
                  <c:v>2.2619386334027167</c:v>
                </c:pt>
                <c:pt idx="130">
                  <c:v>2.304195699632166</c:v>
                </c:pt>
                <c:pt idx="131">
                  <c:v>2.1633392199706667</c:v>
                </c:pt>
                <c:pt idx="132">
                  <c:v>2.1585478044292863</c:v>
                </c:pt>
                <c:pt idx="133">
                  <c:v>2.2638918943119157</c:v>
                </c:pt>
                <c:pt idx="134">
                  <c:v>2.322170436439984</c:v>
                </c:pt>
                <c:pt idx="135">
                  <c:v>2.2912162613947888</c:v>
                </c:pt>
                <c:pt idx="136">
                  <c:v>2.2771483301902204</c:v>
                </c:pt>
                <c:pt idx="137">
                  <c:v>2.3827506034623189</c:v>
                </c:pt>
                <c:pt idx="138">
                  <c:v>2.5193569359891246</c:v>
                </c:pt>
                <c:pt idx="139">
                  <c:v>2.3693529189984401</c:v>
                </c:pt>
                <c:pt idx="140">
                  <c:v>2.5941034401508012</c:v>
                </c:pt>
                <c:pt idx="141">
                  <c:v>2.5167785234899327</c:v>
                </c:pt>
                <c:pt idx="142">
                  <c:v>2.3630394134361978</c:v>
                </c:pt>
                <c:pt idx="143">
                  <c:v>2.5944883622017216</c:v>
                </c:pt>
                <c:pt idx="144">
                  <c:v>2.6132990158084848</c:v>
                </c:pt>
                <c:pt idx="145">
                  <c:v>2.5627542487383423</c:v>
                </c:pt>
                <c:pt idx="146">
                  <c:v>2.783596636699543</c:v>
                </c:pt>
                <c:pt idx="147">
                  <c:v>2.6330348693310039</c:v>
                </c:pt>
                <c:pt idx="148">
                  <c:v>2.7172570166131305</c:v>
                </c:pt>
                <c:pt idx="149">
                  <c:v>2.7797736988409141</c:v>
                </c:pt>
                <c:pt idx="150">
                  <c:v>2.6106342497785135</c:v>
                </c:pt>
                <c:pt idx="151">
                  <c:v>2.6812119454914471</c:v>
                </c:pt>
                <c:pt idx="152">
                  <c:v>2.5856946155518519</c:v>
                </c:pt>
                <c:pt idx="153">
                  <c:v>2.7060812763743569</c:v>
                </c:pt>
                <c:pt idx="154">
                  <c:v>2.7091374770029941</c:v>
                </c:pt>
                <c:pt idx="155">
                  <c:v>2.6285055151034533</c:v>
                </c:pt>
                <c:pt idx="156">
                  <c:v>2.6577140636469623</c:v>
                </c:pt>
                <c:pt idx="157">
                  <c:v>2.8769812834990969</c:v>
                </c:pt>
                <c:pt idx="158">
                  <c:v>2.7794297833922084</c:v>
                </c:pt>
                <c:pt idx="159">
                  <c:v>2.737117866422349</c:v>
                </c:pt>
                <c:pt idx="160">
                  <c:v>2.7714467394954383</c:v>
                </c:pt>
                <c:pt idx="161">
                  <c:v>2.8312514259639516</c:v>
                </c:pt>
                <c:pt idx="162">
                  <c:v>2.7208556149732619</c:v>
                </c:pt>
                <c:pt idx="163">
                  <c:v>2.7923819551653732</c:v>
                </c:pt>
                <c:pt idx="164">
                  <c:v>2.8050132151078522</c:v>
                </c:pt>
                <c:pt idx="165">
                  <c:v>2.8333794218374422</c:v>
                </c:pt>
                <c:pt idx="166">
                  <c:v>2.9171998840473146</c:v>
                </c:pt>
                <c:pt idx="167">
                  <c:v>2.7698165014259533</c:v>
                </c:pt>
                <c:pt idx="168">
                  <c:v>2.7394935401978602</c:v>
                </c:pt>
                <c:pt idx="169">
                  <c:v>2.9072635778018974</c:v>
                </c:pt>
                <c:pt idx="170">
                  <c:v>2.9311193977344683</c:v>
                </c:pt>
                <c:pt idx="171">
                  <c:v>3.1217809918224053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80288"/>
        <c:axId val="152752512"/>
      </c:scatterChart>
      <c:valAx>
        <c:axId val="151980288"/>
        <c:scaling>
          <c:orientation val="minMax"/>
          <c:max val="11"/>
          <c:min val="3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8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52752512"/>
        <c:crossesAt val="-4"/>
        <c:crossBetween val="midCat"/>
        <c:majorUnit val="1"/>
      </c:valAx>
      <c:valAx>
        <c:axId val="152752512"/>
        <c:scaling>
          <c:orientation val="minMax"/>
          <c:max val="4"/>
          <c:min val="1.4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8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51980288"/>
        <c:crosses val="autoZero"/>
        <c:crossBetween val="midCat"/>
        <c:majorUnit val="0.2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484416</xdr:colOff>
      <xdr:row>2</xdr:row>
      <xdr:rowOff>110014</xdr:rowOff>
    </xdr:from>
    <xdr:to>
      <xdr:col>20</xdr:col>
      <xdr:colOff>472722</xdr:colOff>
      <xdr:row>37</xdr:row>
      <xdr:rowOff>21168</xdr:rowOff>
    </xdr:to>
    <xdr:grpSp>
      <xdr:nvGrpSpPr>
        <xdr:cNvPr id="22" name="Group 21"/>
        <xdr:cNvGrpSpPr>
          <a:grpSpLocks noChangeAspect="1"/>
        </xdr:cNvGrpSpPr>
      </xdr:nvGrpSpPr>
      <xdr:grpSpPr>
        <a:xfrm>
          <a:off x="484416" y="467202"/>
          <a:ext cx="11894556" cy="6340529"/>
          <a:chOff x="374047" y="203891"/>
          <a:chExt cx="12234659" cy="6578733"/>
        </a:xfrm>
      </xdr:grpSpPr>
      <xdr:sp macro="" textlink="">
        <xdr:nvSpPr>
          <xdr:cNvPr id="16" name="TextBox 15"/>
          <xdr:cNvSpPr txBox="1"/>
        </xdr:nvSpPr>
        <xdr:spPr>
          <a:xfrm>
            <a:off x="374047" y="6116032"/>
            <a:ext cx="6055192" cy="66659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900">
                <a:solidFill>
                  <a:srgbClr val="C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UNDER FIGURE</a:t>
            </a:r>
            <a:r>
              <a:rPr lang="en-US" sz="900" baseline="0">
                <a:solidFill>
                  <a:srgbClr val="C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17</a:t>
            </a:r>
            <a:r>
              <a:rPr lang="en-US" sz="9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:</a:t>
            </a:r>
            <a:endParaRPr lang="en-US" sz="900"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r>
              <a:rPr lang="en-US" sz="900">
                <a:latin typeface="Times New Roman" panose="02020603050405020304" pitchFamily="18" charset="0"/>
                <a:cs typeface="Times New Roman" panose="02020603050405020304" pitchFamily="18" charset="0"/>
              </a:rPr>
              <a:t>Source:</a:t>
            </a:r>
            <a:r>
              <a:rPr lang="en-US" sz="9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Bureau of Labor Statistics (Job Openings and Labor Turnover Survey and Current Population Survey).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sz="900" baseline="0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a. Job vacancy rate is defined as job openings as a percentage of the sum of job openings and total nonfarm payroll employment.</a:t>
            </a:r>
            <a:endParaRPr lang="en-US" sz="9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endParaRPr lang="en-US" sz="16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21" name="Group 20"/>
          <xdr:cNvGrpSpPr/>
        </xdr:nvGrpSpPr>
        <xdr:grpSpPr>
          <a:xfrm>
            <a:off x="449036" y="203891"/>
            <a:ext cx="12159670" cy="5984637"/>
            <a:chOff x="449036" y="203891"/>
            <a:chExt cx="12159670" cy="5984637"/>
          </a:xfrm>
        </xdr:grpSpPr>
        <xdr:graphicFrame macro="">
          <xdr:nvGraphicFramePr>
            <xdr:cNvPr id="15" name="Chart 14"/>
            <xdr:cNvGraphicFramePr>
              <a:graphicFrameLocks/>
            </xdr:cNvGraphicFramePr>
          </xdr:nvGraphicFramePr>
          <xdr:xfrm>
            <a:off x="6442406" y="203891"/>
            <a:ext cx="6166300" cy="5962942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graphicFrame macro="">
          <xdr:nvGraphicFramePr>
            <xdr:cNvPr id="20" name="Chart 19"/>
            <xdr:cNvGraphicFramePr>
              <a:graphicFrameLocks/>
            </xdr:cNvGraphicFramePr>
          </xdr:nvGraphicFramePr>
          <xdr:xfrm>
            <a:off x="449036" y="244928"/>
            <a:ext cx="5987933" cy="59436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xdr:grpSp>
    </xdr:grpSp>
    <xdr:clientData/>
  </xdr:twoCellAnchor>
  <xdr:twoCellAnchor>
    <xdr:from>
      <xdr:col>10</xdr:col>
      <xdr:colOff>412749</xdr:colOff>
      <xdr:row>33</xdr:row>
      <xdr:rowOff>126999</xdr:rowOff>
    </xdr:from>
    <xdr:to>
      <xdr:col>20</xdr:col>
      <xdr:colOff>365778</xdr:colOff>
      <xdr:row>37</xdr:row>
      <xdr:rowOff>27728</xdr:rowOff>
    </xdr:to>
    <xdr:sp macro="" textlink="">
      <xdr:nvSpPr>
        <xdr:cNvPr id="7" name="TextBox 6"/>
        <xdr:cNvSpPr txBox="1"/>
      </xdr:nvSpPr>
      <xdr:spPr>
        <a:xfrm>
          <a:off x="6339416" y="6180666"/>
          <a:ext cx="5879695" cy="6627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900">
              <a:solidFill>
                <a:srgbClr val="C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UNDER FIGURE</a:t>
          </a:r>
          <a:r>
            <a:rPr lang="en-US" sz="900" baseline="0">
              <a:solidFill>
                <a:srgbClr val="C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18:</a:t>
          </a:r>
          <a:endParaRPr lang="en-US" sz="900">
            <a:solidFill>
              <a:srgbClr val="C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Source:</a:t>
          </a:r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 Bureau of Labor Statistics (Job Openings and Labor Turnover Survey and Current Population Survey).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a. See figure 17 notes for details.</a:t>
          </a:r>
          <a:endParaRPr lang="en-US" sz="9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en-US" sz="16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0.10149</cdr:y>
    </cdr:from>
    <cdr:to>
      <cdr:x>1</cdr:x>
      <cdr:y>0.1853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62455"/>
          <a:ext cx="6584353" cy="4644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800" b="0">
              <a:solidFill>
                <a:srgbClr val="C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Vacancy rate (percent)</a:t>
          </a:r>
        </a:p>
        <a:p xmlns:a="http://schemas.openxmlformats.org/drawingml/2006/main">
          <a:pPr algn="l"/>
          <a:endParaRPr lang="en-US" sz="1800" b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0.12207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0"/>
          <a:ext cx="5987933" cy="7255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91440" rIns="9144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20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Figure </a:t>
          </a:r>
          <a:r>
            <a:rPr lang="en-US" sz="2000" b="1" baseline="0">
              <a:solidFill>
                <a:srgbClr val="C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18</a:t>
          </a:r>
          <a:r>
            <a:rPr lang="en-US" sz="20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. J</a:t>
          </a:r>
          <a:r>
            <a:rPr lang="en-US" sz="2000" b="1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ob</a:t>
          </a:r>
          <a:r>
            <a:rPr lang="en-US" sz="2000" b="1" baseline="0">
              <a:solidFill>
                <a:srgbClr val="C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Vacancy</a:t>
          </a:r>
          <a:r>
            <a:rPr lang="en-US" sz="20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Rate vs. </a:t>
          </a:r>
        </a:p>
        <a:p xmlns:a="http://schemas.openxmlformats.org/drawingml/2006/main">
          <a:pPr algn="l"/>
          <a:r>
            <a:rPr lang="en-US" sz="20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Short-Term Unemployment Rate, </a:t>
          </a:r>
          <a:r>
            <a:rPr lang="en-US" sz="2000" b="1" baseline="0">
              <a:solidFill>
                <a:srgbClr val="C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2000-14 \a</a:t>
          </a:r>
          <a:endParaRPr lang="en-US" sz="2000" b="1">
            <a:solidFill>
              <a:srgbClr val="C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0.07882</cdr:x>
      <cdr:y>0.92696</cdr:y>
    </cdr:from>
    <cdr:to>
      <cdr:x>0.96424</cdr:x>
      <cdr:y>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68473" y="5509479"/>
          <a:ext cx="5262561" cy="4341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b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800" b="0">
              <a:latin typeface="Times New Roman" panose="02020603050405020304" pitchFamily="18" charset="0"/>
              <a:cs typeface="Times New Roman" panose="02020603050405020304" pitchFamily="18" charset="0"/>
            </a:rPr>
            <a:t>Unemployment</a:t>
          </a:r>
          <a:r>
            <a:rPr lang="en-US" sz="1800" b="0" baseline="0">
              <a:latin typeface="Times New Roman" panose="02020603050405020304" pitchFamily="18" charset="0"/>
              <a:cs typeface="Times New Roman" panose="02020603050405020304" pitchFamily="18" charset="0"/>
            </a:rPr>
            <a:t> rate: 26 weeks or less (percent)</a:t>
          </a:r>
          <a:endParaRPr lang="en-US" sz="1800" b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0.3765</cdr:x>
      <cdr:y>0.3966</cdr:y>
    </cdr:from>
    <cdr:to>
      <cdr:x>0.52738</cdr:x>
      <cdr:y>0.4677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181814" y="2357203"/>
          <a:ext cx="874359" cy="4225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Apr-14</a:t>
          </a:r>
        </a:p>
      </cdr:txBody>
    </cdr:sp>
  </cdr:relSizeAnchor>
  <cdr:relSizeAnchor xmlns:cdr="http://schemas.openxmlformats.org/drawingml/2006/chartDrawing">
    <cdr:from>
      <cdr:x>0.09384</cdr:x>
      <cdr:y>0.29508</cdr:y>
    </cdr:from>
    <cdr:to>
      <cdr:x>0.21701</cdr:x>
      <cdr:y>0.36618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541859" y="1753841"/>
          <a:ext cx="711220" cy="4225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Dec-00</a:t>
          </a:r>
        </a:p>
      </cdr:txBody>
    </cdr:sp>
  </cdr:relSizeAnchor>
  <cdr:relSizeAnchor xmlns:cdr="http://schemas.openxmlformats.org/drawingml/2006/chartDrawing">
    <cdr:from>
      <cdr:x>0.21892</cdr:x>
      <cdr:y>0.22138</cdr:y>
    </cdr:from>
    <cdr:to>
      <cdr:x>0.38508</cdr:x>
      <cdr:y>0.32902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1264082" y="1315765"/>
          <a:ext cx="959456" cy="639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>
              <a:solidFill>
                <a:schemeClr val="accent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Dec-00 to </a:t>
          </a:r>
        </a:p>
        <a:p xmlns:a="http://schemas.openxmlformats.org/drawingml/2006/main">
          <a:pPr algn="ctr"/>
          <a:r>
            <a:rPr lang="en-US" sz="1400">
              <a:solidFill>
                <a:schemeClr val="accent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Feb-01</a:t>
          </a:r>
        </a:p>
      </cdr:txBody>
    </cdr:sp>
  </cdr:relSizeAnchor>
  <cdr:relSizeAnchor xmlns:cdr="http://schemas.openxmlformats.org/drawingml/2006/chartDrawing">
    <cdr:from>
      <cdr:x>0.27943</cdr:x>
      <cdr:y>0.30523</cdr:y>
    </cdr:from>
    <cdr:to>
      <cdr:x>0.44559</cdr:x>
      <cdr:y>0.41287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1619337" y="1814143"/>
          <a:ext cx="962907" cy="639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>
              <a:solidFill>
                <a:schemeClr val="accent2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Mar-01 to </a:t>
          </a:r>
        </a:p>
        <a:p xmlns:a="http://schemas.openxmlformats.org/drawingml/2006/main">
          <a:pPr algn="ctr"/>
          <a:r>
            <a:rPr lang="en-US" sz="1400">
              <a:solidFill>
                <a:schemeClr val="accent2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Nov-01</a:t>
          </a:r>
        </a:p>
      </cdr:txBody>
    </cdr:sp>
  </cdr:relSizeAnchor>
  <cdr:relSizeAnchor xmlns:cdr="http://schemas.openxmlformats.org/drawingml/2006/chartDrawing">
    <cdr:from>
      <cdr:x>0.22272</cdr:x>
      <cdr:y>0.58579</cdr:y>
    </cdr:from>
    <cdr:to>
      <cdr:x>0.38888</cdr:x>
      <cdr:y>0.69343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1466447" y="3246354"/>
          <a:ext cx="1094056" cy="5965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>
              <a:solidFill>
                <a:srgbClr val="00B05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Dec-01 to </a:t>
          </a:r>
        </a:p>
        <a:p xmlns:a="http://schemas.openxmlformats.org/drawingml/2006/main">
          <a:pPr algn="ctr"/>
          <a:r>
            <a:rPr lang="en-US" sz="1400">
              <a:solidFill>
                <a:srgbClr val="00B05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Nov-07</a:t>
          </a:r>
        </a:p>
      </cdr:txBody>
    </cdr:sp>
  </cdr:relSizeAnchor>
  <cdr:relSizeAnchor xmlns:cdr="http://schemas.openxmlformats.org/drawingml/2006/chartDrawing">
    <cdr:from>
      <cdr:x>0.65555</cdr:x>
      <cdr:y>0.61001</cdr:y>
    </cdr:from>
    <cdr:to>
      <cdr:x>0.82171</cdr:x>
      <cdr:y>0.71765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3798980" y="3625670"/>
          <a:ext cx="962850" cy="639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>
              <a:solidFill>
                <a:srgbClr val="7030A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Dec-07 to </a:t>
          </a:r>
        </a:p>
        <a:p xmlns:a="http://schemas.openxmlformats.org/drawingml/2006/main">
          <a:pPr algn="ctr"/>
          <a:r>
            <a:rPr lang="en-US" sz="1400">
              <a:solidFill>
                <a:srgbClr val="7030A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Jun-09</a:t>
          </a:r>
        </a:p>
      </cdr:txBody>
    </cdr:sp>
  </cdr:relSizeAnchor>
  <cdr:relSizeAnchor xmlns:cdr="http://schemas.openxmlformats.org/drawingml/2006/chartDrawing">
    <cdr:from>
      <cdr:x>0.4912</cdr:x>
      <cdr:y>0.7276</cdr:y>
    </cdr:from>
    <cdr:to>
      <cdr:x>0.65736</cdr:x>
      <cdr:y>0.83524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3234202" y="4032268"/>
          <a:ext cx="1094056" cy="59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>
              <a:solidFill>
                <a:schemeClr val="accent6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Jul-09 to </a:t>
          </a:r>
        </a:p>
        <a:p xmlns:a="http://schemas.openxmlformats.org/drawingml/2006/main">
          <a:pPr algn="ctr"/>
          <a:r>
            <a:rPr lang="en-US" sz="1400">
              <a:solidFill>
                <a:schemeClr val="accent6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Apr-14</a:t>
          </a:r>
        </a:p>
      </cdr:txBody>
    </cdr:sp>
  </cdr:relSizeAnchor>
  <cdr:relSizeAnchor xmlns:cdr="http://schemas.openxmlformats.org/drawingml/2006/chartDrawing">
    <cdr:from>
      <cdr:x>0.30428</cdr:x>
      <cdr:y>0.4141</cdr:y>
    </cdr:from>
    <cdr:to>
      <cdr:x>0.3941</cdr:x>
      <cdr:y>0.42249</cdr:y>
    </cdr:to>
    <cdr:cxnSp macro="">
      <cdr:nvCxnSpPr>
        <cdr:cNvPr id="13" name="Straight Arrow Connector 12"/>
        <cdr:cNvCxnSpPr/>
      </cdr:nvCxnSpPr>
      <cdr:spPr>
        <a:xfrm xmlns:a="http://schemas.openxmlformats.org/drawingml/2006/main" flipH="1" flipV="1">
          <a:off x="1763319" y="2461270"/>
          <a:ext cx="520496" cy="49856"/>
        </a:xfrm>
        <a:prstGeom xmlns:a="http://schemas.openxmlformats.org/drawingml/2006/main" prst="straightConnector1">
          <a:avLst/>
        </a:prstGeom>
        <a:ln xmlns:a="http://schemas.openxmlformats.org/drawingml/2006/main" w="3175">
          <a:solidFill>
            <a:schemeClr val="tx1"/>
          </a:solidFill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0.10149</cdr:y>
    </cdr:from>
    <cdr:to>
      <cdr:x>1</cdr:x>
      <cdr:y>0.1853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62455"/>
          <a:ext cx="6584353" cy="4644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800" b="0" baseline="0">
              <a:solidFill>
                <a:srgbClr val="C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Vacancy rate (p</a:t>
          </a:r>
          <a:r>
            <a:rPr lang="en-US" sz="1800" b="0">
              <a:solidFill>
                <a:srgbClr val="C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ercent)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0.12592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0"/>
          <a:ext cx="5987933" cy="7483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91440" rIns="9144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20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Figure 17. Job </a:t>
          </a:r>
          <a:r>
            <a:rPr lang="en-US" sz="2000" b="1" baseline="0">
              <a:solidFill>
                <a:srgbClr val="C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Vacancy</a:t>
          </a:r>
          <a:r>
            <a:rPr lang="en-US" sz="20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Rate vs. </a:t>
          </a:r>
        </a:p>
        <a:p xmlns:a="http://schemas.openxmlformats.org/drawingml/2006/main">
          <a:pPr algn="l"/>
          <a:r>
            <a:rPr lang="en-US" sz="20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Unemployment Rate, </a:t>
          </a:r>
          <a:r>
            <a:rPr lang="en-US" sz="2000" b="1" baseline="0">
              <a:solidFill>
                <a:srgbClr val="C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2000-14 \a</a:t>
          </a:r>
          <a:endParaRPr lang="en-US" sz="2000" b="1">
            <a:solidFill>
              <a:srgbClr val="C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0.07882</cdr:x>
      <cdr:y>0.92696</cdr:y>
    </cdr:from>
    <cdr:to>
      <cdr:x>0.96424</cdr:x>
      <cdr:y>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68473" y="5509479"/>
          <a:ext cx="5262561" cy="4341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b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800" b="0">
              <a:latin typeface="Times New Roman" panose="02020603050405020304" pitchFamily="18" charset="0"/>
              <a:cs typeface="Times New Roman" panose="02020603050405020304" pitchFamily="18" charset="0"/>
            </a:rPr>
            <a:t>Unemployment</a:t>
          </a:r>
          <a:r>
            <a:rPr lang="en-US" sz="1800" b="0" baseline="0">
              <a:latin typeface="Times New Roman" panose="02020603050405020304" pitchFamily="18" charset="0"/>
              <a:cs typeface="Times New Roman" panose="02020603050405020304" pitchFamily="18" charset="0"/>
            </a:rPr>
            <a:t> rate (percent)</a:t>
          </a:r>
          <a:endParaRPr lang="en-US" sz="1800" b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0.36803</cdr:x>
      <cdr:y>0.35795</cdr:y>
    </cdr:from>
    <cdr:to>
      <cdr:x>0.51891</cdr:x>
      <cdr:y>0.42905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132782" y="2127493"/>
          <a:ext cx="874359" cy="4225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Apr-14</a:t>
          </a:r>
        </a:p>
      </cdr:txBody>
    </cdr:sp>
  </cdr:relSizeAnchor>
  <cdr:relSizeAnchor xmlns:cdr="http://schemas.openxmlformats.org/drawingml/2006/chartDrawing">
    <cdr:from>
      <cdr:x>0.09384</cdr:x>
      <cdr:y>0.28684</cdr:y>
    </cdr:from>
    <cdr:to>
      <cdr:x>0.21701</cdr:x>
      <cdr:y>0.35794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617891" y="1589655"/>
          <a:ext cx="810995" cy="3940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Dec-00</a:t>
          </a:r>
        </a:p>
      </cdr:txBody>
    </cdr:sp>
  </cdr:relSizeAnchor>
  <cdr:relSizeAnchor xmlns:cdr="http://schemas.openxmlformats.org/drawingml/2006/chartDrawing">
    <cdr:from>
      <cdr:x>0.21366</cdr:x>
      <cdr:y>0.24587</cdr:y>
    </cdr:from>
    <cdr:to>
      <cdr:x>0.37982</cdr:x>
      <cdr:y>0.35351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1233754" y="1461373"/>
          <a:ext cx="959456" cy="639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>
              <a:solidFill>
                <a:schemeClr val="accent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Dec-00 to </a:t>
          </a:r>
        </a:p>
        <a:p xmlns:a="http://schemas.openxmlformats.org/drawingml/2006/main">
          <a:pPr algn="ctr"/>
          <a:r>
            <a:rPr lang="en-US" sz="1400">
              <a:solidFill>
                <a:schemeClr val="accent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Feb-01</a:t>
          </a:r>
        </a:p>
      </cdr:txBody>
    </cdr:sp>
  </cdr:relSizeAnchor>
  <cdr:relSizeAnchor xmlns:cdr="http://schemas.openxmlformats.org/drawingml/2006/chartDrawing">
    <cdr:from>
      <cdr:x>0.09172</cdr:x>
      <cdr:y>0.40147</cdr:y>
    </cdr:from>
    <cdr:to>
      <cdr:x>0.25788</cdr:x>
      <cdr:y>0.50911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531539" y="2386170"/>
          <a:ext cx="962907" cy="639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>
              <a:solidFill>
                <a:schemeClr val="accent2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Mar-01 to </a:t>
          </a:r>
        </a:p>
        <a:p xmlns:a="http://schemas.openxmlformats.org/drawingml/2006/main">
          <a:pPr algn="ctr"/>
          <a:r>
            <a:rPr lang="en-US" sz="1400">
              <a:solidFill>
                <a:schemeClr val="accent2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Nov-01</a:t>
          </a:r>
        </a:p>
      </cdr:txBody>
    </cdr:sp>
  </cdr:relSizeAnchor>
  <cdr:relSizeAnchor xmlns:cdr="http://schemas.openxmlformats.org/drawingml/2006/chartDrawing">
    <cdr:from>
      <cdr:x>0.21205</cdr:x>
      <cdr:y>0.56586</cdr:y>
    </cdr:from>
    <cdr:to>
      <cdr:x>0.37821</cdr:x>
      <cdr:y>0.6735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1224447" y="3363264"/>
          <a:ext cx="959456" cy="639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>
              <a:solidFill>
                <a:srgbClr val="00B05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Dec-01 to </a:t>
          </a:r>
        </a:p>
        <a:p xmlns:a="http://schemas.openxmlformats.org/drawingml/2006/main">
          <a:pPr algn="ctr"/>
          <a:r>
            <a:rPr lang="en-US" sz="1400">
              <a:solidFill>
                <a:srgbClr val="00B05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Nov-07</a:t>
          </a:r>
        </a:p>
      </cdr:txBody>
    </cdr:sp>
  </cdr:relSizeAnchor>
  <cdr:relSizeAnchor xmlns:cdr="http://schemas.openxmlformats.org/drawingml/2006/chartDrawing">
    <cdr:from>
      <cdr:x>0.42924</cdr:x>
      <cdr:y>0.66699</cdr:y>
    </cdr:from>
    <cdr:to>
      <cdr:x>0.59539</cdr:x>
      <cdr:y>0.77463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2826236" y="3696385"/>
          <a:ext cx="1093991" cy="5965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>
              <a:solidFill>
                <a:srgbClr val="7030A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Dec-07 to </a:t>
          </a:r>
        </a:p>
        <a:p xmlns:a="http://schemas.openxmlformats.org/drawingml/2006/main">
          <a:pPr algn="ctr"/>
          <a:r>
            <a:rPr lang="en-US" sz="1400">
              <a:solidFill>
                <a:srgbClr val="7030A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Jun-09</a:t>
          </a:r>
        </a:p>
      </cdr:txBody>
    </cdr:sp>
  </cdr:relSizeAnchor>
  <cdr:relSizeAnchor xmlns:cdr="http://schemas.openxmlformats.org/drawingml/2006/chartDrawing">
    <cdr:from>
      <cdr:x>0.6571</cdr:x>
      <cdr:y>0.46409</cdr:y>
    </cdr:from>
    <cdr:to>
      <cdr:x>0.82326</cdr:x>
      <cdr:y>0.57173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3794260" y="2758353"/>
          <a:ext cx="959456" cy="639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>
              <a:solidFill>
                <a:schemeClr val="accent6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Jul-09 to </a:t>
          </a:r>
        </a:p>
        <a:p xmlns:a="http://schemas.openxmlformats.org/drawingml/2006/main">
          <a:pPr algn="ctr"/>
          <a:r>
            <a:rPr lang="en-US" sz="1400">
              <a:solidFill>
                <a:schemeClr val="accent6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Apr-14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data.bls.gov/cgi-bin/srgat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9"/>
  <sheetViews>
    <sheetView workbookViewId="0">
      <selection activeCell="D25" sqref="D25"/>
    </sheetView>
  </sheetViews>
  <sheetFormatPr defaultColWidth="8.85546875" defaultRowHeight="11.25" x14ac:dyDescent="0.2"/>
  <cols>
    <col min="1" max="1" width="53.7109375" style="1" bestFit="1" customWidth="1"/>
    <col min="2" max="2" width="18.140625" style="1" bestFit="1" customWidth="1"/>
    <col min="3" max="3" width="13.42578125" style="1" bestFit="1" customWidth="1"/>
    <col min="4" max="4" width="2.7109375" style="1" bestFit="1" customWidth="1"/>
    <col min="5" max="16384" width="8.85546875" style="1"/>
  </cols>
  <sheetData>
    <row r="2" spans="1:4" x14ac:dyDescent="0.2">
      <c r="A2" s="14" t="s">
        <v>113</v>
      </c>
    </row>
    <row r="3" spans="1:4" ht="10.5" x14ac:dyDescent="0.25">
      <c r="A3" s="15" t="s">
        <v>114</v>
      </c>
      <c r="B3" s="15"/>
      <c r="C3" s="15" t="s">
        <v>115</v>
      </c>
    </row>
    <row r="4" spans="1:4" x14ac:dyDescent="0.2">
      <c r="A4" s="1" t="s">
        <v>0</v>
      </c>
      <c r="B4" s="1" t="s">
        <v>1</v>
      </c>
      <c r="C4" s="1" t="s">
        <v>2</v>
      </c>
      <c r="D4" s="16">
        <v>2</v>
      </c>
    </row>
    <row r="5" spans="1:4" x14ac:dyDescent="0.2">
      <c r="A5" s="1" t="s">
        <v>0</v>
      </c>
      <c r="B5" s="1" t="s">
        <v>4</v>
      </c>
      <c r="C5" s="1" t="s">
        <v>3</v>
      </c>
      <c r="D5" s="16">
        <v>3</v>
      </c>
    </row>
    <row r="6" spans="1:4" x14ac:dyDescent="0.2">
      <c r="A6" s="1" t="s">
        <v>5</v>
      </c>
      <c r="B6" s="1" t="s">
        <v>1</v>
      </c>
      <c r="C6" s="1" t="s">
        <v>6</v>
      </c>
      <c r="D6" s="16">
        <v>4</v>
      </c>
    </row>
    <row r="7" spans="1:4" x14ac:dyDescent="0.2">
      <c r="A7" s="1" t="s">
        <v>5</v>
      </c>
      <c r="B7" s="1" t="s">
        <v>4</v>
      </c>
      <c r="C7" s="1" t="s">
        <v>7</v>
      </c>
      <c r="D7" s="16">
        <v>5</v>
      </c>
    </row>
    <row r="8" spans="1:4" x14ac:dyDescent="0.2">
      <c r="A8" s="1" t="s">
        <v>8</v>
      </c>
      <c r="B8" s="1" t="s">
        <v>1</v>
      </c>
      <c r="C8" s="1" t="s">
        <v>10</v>
      </c>
      <c r="D8" s="16">
        <v>6</v>
      </c>
    </row>
    <row r="9" spans="1:4" x14ac:dyDescent="0.2">
      <c r="A9" s="1" t="s">
        <v>8</v>
      </c>
      <c r="B9" s="1" t="s">
        <v>4</v>
      </c>
      <c r="C9" s="1" t="s">
        <v>9</v>
      </c>
      <c r="D9" s="16">
        <v>7</v>
      </c>
    </row>
    <row r="10" spans="1:4" x14ac:dyDescent="0.2">
      <c r="A10" s="1" t="s">
        <v>163</v>
      </c>
      <c r="B10" s="1" t="s">
        <v>1</v>
      </c>
      <c r="C10" s="1" t="s">
        <v>164</v>
      </c>
      <c r="D10" s="16">
        <v>8</v>
      </c>
    </row>
    <row r="11" spans="1:4" x14ac:dyDescent="0.2">
      <c r="A11" s="1" t="s">
        <v>163</v>
      </c>
      <c r="B11" s="1" t="s">
        <v>4</v>
      </c>
      <c r="C11" s="1" t="s">
        <v>165</v>
      </c>
      <c r="D11" s="16">
        <v>9</v>
      </c>
    </row>
    <row r="12" spans="1:4" x14ac:dyDescent="0.2">
      <c r="A12" s="1" t="s">
        <v>11</v>
      </c>
      <c r="B12" s="1" t="s">
        <v>1</v>
      </c>
      <c r="C12" s="1" t="s">
        <v>13</v>
      </c>
      <c r="D12" s="16">
        <v>10</v>
      </c>
    </row>
    <row r="13" spans="1:4" x14ac:dyDescent="0.2">
      <c r="A13" s="1" t="s">
        <v>11</v>
      </c>
      <c r="B13" s="1" t="s">
        <v>4</v>
      </c>
      <c r="C13" s="1" t="s">
        <v>14</v>
      </c>
      <c r="D13" s="16">
        <v>11</v>
      </c>
    </row>
    <row r="14" spans="1:4" x14ac:dyDescent="0.2">
      <c r="A14" s="1" t="s">
        <v>12</v>
      </c>
      <c r="B14" s="1" t="s">
        <v>1</v>
      </c>
      <c r="C14" s="1" t="s">
        <v>16</v>
      </c>
      <c r="D14" s="16">
        <v>12</v>
      </c>
    </row>
    <row r="15" spans="1:4" x14ac:dyDescent="0.2">
      <c r="A15" s="1" t="s">
        <v>12</v>
      </c>
      <c r="B15" s="1" t="s">
        <v>4</v>
      </c>
      <c r="C15" s="1" t="s">
        <v>15</v>
      </c>
      <c r="D15" s="16">
        <v>13</v>
      </c>
    </row>
    <row r="16" spans="1:4" x14ac:dyDescent="0.2">
      <c r="A16" s="1" t="s">
        <v>155</v>
      </c>
      <c r="B16" s="1" t="s">
        <v>4</v>
      </c>
      <c r="C16" s="1" t="s">
        <v>154</v>
      </c>
      <c r="D16" s="16">
        <v>14</v>
      </c>
    </row>
    <row r="17" spans="1:4" x14ac:dyDescent="0.2">
      <c r="A17" s="1" t="s">
        <v>156</v>
      </c>
      <c r="B17" s="1" t="s">
        <v>4</v>
      </c>
      <c r="C17" s="1" t="s">
        <v>157</v>
      </c>
      <c r="D17" s="16">
        <v>15</v>
      </c>
    </row>
    <row r="18" spans="1:4" x14ac:dyDescent="0.2">
      <c r="A18" s="1" t="s">
        <v>17</v>
      </c>
      <c r="B18" s="1" t="s">
        <v>1</v>
      </c>
      <c r="C18" s="1" t="s">
        <v>19</v>
      </c>
      <c r="D18" s="16">
        <v>16</v>
      </c>
    </row>
    <row r="19" spans="1:4" x14ac:dyDescent="0.2">
      <c r="A19" s="1" t="s">
        <v>17</v>
      </c>
      <c r="B19" s="1" t="s">
        <v>4</v>
      </c>
      <c r="C19" s="1" t="s">
        <v>20</v>
      </c>
      <c r="D19" s="16">
        <v>17</v>
      </c>
    </row>
    <row r="20" spans="1:4" x14ac:dyDescent="0.2">
      <c r="A20" s="1" t="s">
        <v>18</v>
      </c>
      <c r="B20" s="1" t="s">
        <v>1</v>
      </c>
      <c r="C20" s="1" t="s">
        <v>21</v>
      </c>
      <c r="D20" s="16">
        <v>18</v>
      </c>
    </row>
    <row r="21" spans="1:4" x14ac:dyDescent="0.2">
      <c r="A21" s="1" t="s">
        <v>22</v>
      </c>
      <c r="B21" s="1" t="s">
        <v>1</v>
      </c>
      <c r="C21" s="1" t="s">
        <v>24</v>
      </c>
      <c r="D21" s="16">
        <v>19</v>
      </c>
    </row>
    <row r="22" spans="1:4" x14ac:dyDescent="0.2">
      <c r="A22" s="1" t="s">
        <v>22</v>
      </c>
      <c r="B22" s="1" t="s">
        <v>4</v>
      </c>
      <c r="C22" s="1" t="s">
        <v>23</v>
      </c>
      <c r="D22" s="16">
        <v>20</v>
      </c>
    </row>
    <row r="23" spans="1:4" x14ac:dyDescent="0.2">
      <c r="C23" s="17"/>
      <c r="D23" s="17"/>
    </row>
    <row r="24" spans="1:4" x14ac:dyDescent="0.2">
      <c r="A24" s="1" t="s">
        <v>122</v>
      </c>
      <c r="B24" s="1" t="s">
        <v>1</v>
      </c>
      <c r="C24" s="1" t="s">
        <v>120</v>
      </c>
      <c r="D24" s="16">
        <v>2</v>
      </c>
    </row>
    <row r="25" spans="1:4" x14ac:dyDescent="0.2">
      <c r="A25" s="1" t="s">
        <v>122</v>
      </c>
      <c r="B25" s="1" t="s">
        <v>4</v>
      </c>
      <c r="C25" s="1" t="s">
        <v>121</v>
      </c>
      <c r="D25" s="16">
        <v>3</v>
      </c>
    </row>
    <row r="26" spans="1:4" x14ac:dyDescent="0.2">
      <c r="A26" s="1" t="s">
        <v>128</v>
      </c>
      <c r="B26" s="1" t="s">
        <v>1</v>
      </c>
      <c r="C26" s="1" t="s">
        <v>131</v>
      </c>
      <c r="D26" s="16">
        <v>4</v>
      </c>
    </row>
    <row r="28" spans="1:4" x14ac:dyDescent="0.2">
      <c r="A28" s="1" t="s">
        <v>125</v>
      </c>
      <c r="B28" s="1" t="s">
        <v>1</v>
      </c>
      <c r="C28" s="1" t="s">
        <v>123</v>
      </c>
      <c r="D28" s="16">
        <v>2</v>
      </c>
    </row>
    <row r="29" spans="1:4" x14ac:dyDescent="0.2">
      <c r="A29" s="1" t="s">
        <v>126</v>
      </c>
      <c r="B29" s="1" t="s">
        <v>1</v>
      </c>
      <c r="C29" s="1" t="s">
        <v>124</v>
      </c>
      <c r="D29" s="16">
        <v>3</v>
      </c>
    </row>
  </sheetData>
  <hyperlinks>
    <hyperlink ref="A2" r:id="rId1"/>
  </hyperlinks>
  <pageMargins left="0.7" right="0.7" top="0.75" bottom="0.75" header="0.3" footer="0.3"/>
  <pageSetup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HB24"/>
  <sheetViews>
    <sheetView workbookViewId="0">
      <pane xSplit="2" ySplit="4" topLeftCell="AFZ5" activePane="bottomRight" state="frozen"/>
      <selection pane="topRight" activeCell="B1" sqref="B1"/>
      <selection pane="bottomLeft" activeCell="A4" sqref="A4"/>
      <selection pane="bottomRight" activeCell="AGS20" sqref="AGS20"/>
    </sheetView>
  </sheetViews>
  <sheetFormatPr defaultColWidth="8.85546875" defaultRowHeight="11.25" x14ac:dyDescent="0.2"/>
  <cols>
    <col min="1" max="1" width="2.7109375" style="1" bestFit="1" customWidth="1"/>
    <col min="2" max="2" width="12.140625" style="1" bestFit="1" customWidth="1"/>
    <col min="3" max="872" width="8.85546875" style="1"/>
    <col min="873" max="873" width="9.140625" style="1" customWidth="1"/>
    <col min="874" max="16384" width="8.85546875" style="1"/>
  </cols>
  <sheetData>
    <row r="1" spans="1:886" ht="10.5" x14ac:dyDescent="0.2">
      <c r="B1" s="27" t="s">
        <v>116</v>
      </c>
    </row>
    <row r="2" spans="1:886" ht="10.5" x14ac:dyDescent="0.25">
      <c r="B2" s="28" t="s">
        <v>117</v>
      </c>
    </row>
    <row r="3" spans="1:886" ht="10.5" thickBot="1" x14ac:dyDescent="0.25"/>
    <row r="4" spans="1:886" ht="21.6" thickBot="1" x14ac:dyDescent="0.3">
      <c r="A4" s="17"/>
      <c r="B4" s="2" t="s">
        <v>25</v>
      </c>
      <c r="C4" s="3">
        <v>17168</v>
      </c>
      <c r="D4" s="3">
        <v>17199</v>
      </c>
      <c r="E4" s="3">
        <v>17227</v>
      </c>
      <c r="F4" s="3">
        <v>17258</v>
      </c>
      <c r="G4" s="3">
        <v>17288</v>
      </c>
      <c r="H4" s="3">
        <v>17319</v>
      </c>
      <c r="I4" s="3">
        <v>17349</v>
      </c>
      <c r="J4" s="3">
        <v>17380</v>
      </c>
      <c r="K4" s="3">
        <v>17411</v>
      </c>
      <c r="L4" s="3">
        <v>17441</v>
      </c>
      <c r="M4" s="3">
        <v>17472</v>
      </c>
      <c r="N4" s="3">
        <v>17502</v>
      </c>
      <c r="O4" s="4" t="s">
        <v>26</v>
      </c>
      <c r="P4" s="3">
        <v>17533</v>
      </c>
      <c r="Q4" s="3">
        <v>17564</v>
      </c>
      <c r="R4" s="3">
        <v>17593</v>
      </c>
      <c r="S4" s="3">
        <v>17624</v>
      </c>
      <c r="T4" s="3">
        <v>17654</v>
      </c>
      <c r="U4" s="3">
        <v>17685</v>
      </c>
      <c r="V4" s="3">
        <v>17715</v>
      </c>
      <c r="W4" s="3">
        <v>17746</v>
      </c>
      <c r="X4" s="3">
        <v>17777</v>
      </c>
      <c r="Y4" s="3">
        <v>17807</v>
      </c>
      <c r="Z4" s="3">
        <v>17838</v>
      </c>
      <c r="AA4" s="3">
        <v>17868</v>
      </c>
      <c r="AB4" s="4" t="s">
        <v>27</v>
      </c>
      <c r="AC4" s="3">
        <v>17899</v>
      </c>
      <c r="AD4" s="3">
        <v>17930</v>
      </c>
      <c r="AE4" s="3">
        <v>17958</v>
      </c>
      <c r="AF4" s="3">
        <v>17989</v>
      </c>
      <c r="AG4" s="3">
        <v>18019</v>
      </c>
      <c r="AH4" s="3">
        <v>18050</v>
      </c>
      <c r="AI4" s="3">
        <v>18080</v>
      </c>
      <c r="AJ4" s="3">
        <v>18111</v>
      </c>
      <c r="AK4" s="3">
        <v>18142</v>
      </c>
      <c r="AL4" s="3">
        <v>18172</v>
      </c>
      <c r="AM4" s="3">
        <v>18203</v>
      </c>
      <c r="AN4" s="3">
        <v>18233</v>
      </c>
      <c r="AO4" s="4" t="s">
        <v>28</v>
      </c>
      <c r="AP4" s="3">
        <v>18264</v>
      </c>
      <c r="AQ4" s="3">
        <v>18295</v>
      </c>
      <c r="AR4" s="3">
        <v>18323</v>
      </c>
      <c r="AS4" s="3">
        <v>18354</v>
      </c>
      <c r="AT4" s="3">
        <v>18384</v>
      </c>
      <c r="AU4" s="3">
        <v>18415</v>
      </c>
      <c r="AV4" s="3">
        <v>18445</v>
      </c>
      <c r="AW4" s="3">
        <v>18476</v>
      </c>
      <c r="AX4" s="3">
        <v>18507</v>
      </c>
      <c r="AY4" s="3">
        <v>18537</v>
      </c>
      <c r="AZ4" s="3">
        <v>18568</v>
      </c>
      <c r="BA4" s="3">
        <v>18598</v>
      </c>
      <c r="BB4" s="4" t="s">
        <v>29</v>
      </c>
      <c r="BC4" s="3">
        <v>18629</v>
      </c>
      <c r="BD4" s="3">
        <v>18660</v>
      </c>
      <c r="BE4" s="3">
        <v>18688</v>
      </c>
      <c r="BF4" s="3">
        <v>18719</v>
      </c>
      <c r="BG4" s="3">
        <v>18749</v>
      </c>
      <c r="BH4" s="3">
        <v>18780</v>
      </c>
      <c r="BI4" s="3">
        <v>18810</v>
      </c>
      <c r="BJ4" s="3">
        <v>18841</v>
      </c>
      <c r="BK4" s="3">
        <v>18872</v>
      </c>
      <c r="BL4" s="3">
        <v>18902</v>
      </c>
      <c r="BM4" s="3">
        <v>18933</v>
      </c>
      <c r="BN4" s="3">
        <v>18963</v>
      </c>
      <c r="BO4" s="4" t="s">
        <v>30</v>
      </c>
      <c r="BP4" s="3">
        <v>18994</v>
      </c>
      <c r="BQ4" s="3">
        <v>19025</v>
      </c>
      <c r="BR4" s="3">
        <v>19054</v>
      </c>
      <c r="BS4" s="3">
        <v>19085</v>
      </c>
      <c r="BT4" s="3">
        <v>19115</v>
      </c>
      <c r="BU4" s="3">
        <v>19146</v>
      </c>
      <c r="BV4" s="3">
        <v>19176</v>
      </c>
      <c r="BW4" s="3">
        <v>19207</v>
      </c>
      <c r="BX4" s="3">
        <v>19238</v>
      </c>
      <c r="BY4" s="3">
        <v>19268</v>
      </c>
      <c r="BZ4" s="3">
        <v>19299</v>
      </c>
      <c r="CA4" s="3">
        <v>19329</v>
      </c>
      <c r="CB4" s="4" t="s">
        <v>31</v>
      </c>
      <c r="CC4" s="3">
        <v>19360</v>
      </c>
      <c r="CD4" s="3">
        <v>19391</v>
      </c>
      <c r="CE4" s="3">
        <v>19419</v>
      </c>
      <c r="CF4" s="3">
        <v>19450</v>
      </c>
      <c r="CG4" s="3">
        <v>19480</v>
      </c>
      <c r="CH4" s="3">
        <v>19511</v>
      </c>
      <c r="CI4" s="3">
        <v>19541</v>
      </c>
      <c r="CJ4" s="3">
        <v>19572</v>
      </c>
      <c r="CK4" s="3">
        <v>19603</v>
      </c>
      <c r="CL4" s="3">
        <v>19633</v>
      </c>
      <c r="CM4" s="3">
        <v>19664</v>
      </c>
      <c r="CN4" s="3">
        <v>19694</v>
      </c>
      <c r="CO4" s="4" t="s">
        <v>32</v>
      </c>
      <c r="CP4" s="3">
        <v>19725</v>
      </c>
      <c r="CQ4" s="3">
        <v>19756</v>
      </c>
      <c r="CR4" s="3">
        <v>19784</v>
      </c>
      <c r="CS4" s="3">
        <v>19815</v>
      </c>
      <c r="CT4" s="3">
        <v>19845</v>
      </c>
      <c r="CU4" s="3">
        <v>19876</v>
      </c>
      <c r="CV4" s="3">
        <v>19906</v>
      </c>
      <c r="CW4" s="3">
        <v>19937</v>
      </c>
      <c r="CX4" s="3">
        <v>19968</v>
      </c>
      <c r="CY4" s="3">
        <v>19998</v>
      </c>
      <c r="CZ4" s="3">
        <v>20029</v>
      </c>
      <c r="DA4" s="3">
        <v>20059</v>
      </c>
      <c r="DB4" s="4" t="s">
        <v>33</v>
      </c>
      <c r="DC4" s="3">
        <v>20090</v>
      </c>
      <c r="DD4" s="3">
        <v>20121</v>
      </c>
      <c r="DE4" s="3">
        <v>20149</v>
      </c>
      <c r="DF4" s="3">
        <v>20180</v>
      </c>
      <c r="DG4" s="3">
        <v>20210</v>
      </c>
      <c r="DH4" s="3">
        <v>20241</v>
      </c>
      <c r="DI4" s="3">
        <v>20271</v>
      </c>
      <c r="DJ4" s="3">
        <v>20302</v>
      </c>
      <c r="DK4" s="3">
        <v>20333</v>
      </c>
      <c r="DL4" s="3">
        <v>20363</v>
      </c>
      <c r="DM4" s="3">
        <v>20394</v>
      </c>
      <c r="DN4" s="3">
        <v>20424</v>
      </c>
      <c r="DO4" s="4" t="s">
        <v>34</v>
      </c>
      <c r="DP4" s="3">
        <v>20455</v>
      </c>
      <c r="DQ4" s="3">
        <v>20486</v>
      </c>
      <c r="DR4" s="3">
        <v>20515</v>
      </c>
      <c r="DS4" s="3">
        <v>20546</v>
      </c>
      <c r="DT4" s="3">
        <v>20576</v>
      </c>
      <c r="DU4" s="3">
        <v>20607</v>
      </c>
      <c r="DV4" s="3">
        <v>20637</v>
      </c>
      <c r="DW4" s="3">
        <v>20668</v>
      </c>
      <c r="DX4" s="3">
        <v>20699</v>
      </c>
      <c r="DY4" s="3">
        <v>20729</v>
      </c>
      <c r="DZ4" s="3">
        <v>20760</v>
      </c>
      <c r="EA4" s="3">
        <v>20790</v>
      </c>
      <c r="EB4" s="4" t="s">
        <v>35</v>
      </c>
      <c r="EC4" s="3">
        <v>20821</v>
      </c>
      <c r="ED4" s="3">
        <v>20852</v>
      </c>
      <c r="EE4" s="3">
        <v>20880</v>
      </c>
      <c r="EF4" s="3">
        <v>20911</v>
      </c>
      <c r="EG4" s="3">
        <v>20941</v>
      </c>
      <c r="EH4" s="3">
        <v>20972</v>
      </c>
      <c r="EI4" s="3">
        <v>21002</v>
      </c>
      <c r="EJ4" s="3">
        <v>21033</v>
      </c>
      <c r="EK4" s="3">
        <v>21064</v>
      </c>
      <c r="EL4" s="3">
        <v>21094</v>
      </c>
      <c r="EM4" s="3">
        <v>21125</v>
      </c>
      <c r="EN4" s="3">
        <v>21155</v>
      </c>
      <c r="EO4" s="4" t="s">
        <v>36</v>
      </c>
      <c r="EP4" s="3">
        <v>21186</v>
      </c>
      <c r="EQ4" s="3">
        <v>21217</v>
      </c>
      <c r="ER4" s="3">
        <v>21245</v>
      </c>
      <c r="ES4" s="3">
        <v>21276</v>
      </c>
      <c r="ET4" s="3">
        <v>21306</v>
      </c>
      <c r="EU4" s="3">
        <v>21337</v>
      </c>
      <c r="EV4" s="3">
        <v>21367</v>
      </c>
      <c r="EW4" s="3">
        <v>21398</v>
      </c>
      <c r="EX4" s="3">
        <v>21429</v>
      </c>
      <c r="EY4" s="3">
        <v>21459</v>
      </c>
      <c r="EZ4" s="3">
        <v>21490</v>
      </c>
      <c r="FA4" s="3">
        <v>21520</v>
      </c>
      <c r="FB4" s="4" t="s">
        <v>37</v>
      </c>
      <c r="FC4" s="3">
        <v>21551</v>
      </c>
      <c r="FD4" s="3">
        <v>21582</v>
      </c>
      <c r="FE4" s="3">
        <v>21610</v>
      </c>
      <c r="FF4" s="3">
        <v>21641</v>
      </c>
      <c r="FG4" s="3">
        <v>21671</v>
      </c>
      <c r="FH4" s="3">
        <v>21702</v>
      </c>
      <c r="FI4" s="3">
        <v>21732</v>
      </c>
      <c r="FJ4" s="3">
        <v>21763</v>
      </c>
      <c r="FK4" s="3">
        <v>21794</v>
      </c>
      <c r="FL4" s="3">
        <v>21824</v>
      </c>
      <c r="FM4" s="3">
        <v>21855</v>
      </c>
      <c r="FN4" s="3">
        <v>21885</v>
      </c>
      <c r="FO4" s="4" t="s">
        <v>38</v>
      </c>
      <c r="FP4" s="3">
        <v>21916</v>
      </c>
      <c r="FQ4" s="3">
        <v>21947</v>
      </c>
      <c r="FR4" s="3">
        <v>21976</v>
      </c>
      <c r="FS4" s="3">
        <v>22007</v>
      </c>
      <c r="FT4" s="3">
        <v>22037</v>
      </c>
      <c r="FU4" s="3">
        <v>22068</v>
      </c>
      <c r="FV4" s="3">
        <v>22098</v>
      </c>
      <c r="FW4" s="3">
        <v>22129</v>
      </c>
      <c r="FX4" s="3">
        <v>22160</v>
      </c>
      <c r="FY4" s="3">
        <v>22190</v>
      </c>
      <c r="FZ4" s="3">
        <v>22221</v>
      </c>
      <c r="GA4" s="3">
        <v>22251</v>
      </c>
      <c r="GB4" s="4" t="s">
        <v>39</v>
      </c>
      <c r="GC4" s="3">
        <v>22282</v>
      </c>
      <c r="GD4" s="3">
        <v>22313</v>
      </c>
      <c r="GE4" s="3">
        <v>22341</v>
      </c>
      <c r="GF4" s="3">
        <v>22372</v>
      </c>
      <c r="GG4" s="3">
        <v>22402</v>
      </c>
      <c r="GH4" s="3">
        <v>22433</v>
      </c>
      <c r="GI4" s="3">
        <v>22463</v>
      </c>
      <c r="GJ4" s="3">
        <v>22494</v>
      </c>
      <c r="GK4" s="3">
        <v>22525</v>
      </c>
      <c r="GL4" s="3">
        <v>22555</v>
      </c>
      <c r="GM4" s="3">
        <v>22586</v>
      </c>
      <c r="GN4" s="3">
        <v>22616</v>
      </c>
      <c r="GO4" s="4" t="s">
        <v>40</v>
      </c>
      <c r="GP4" s="3">
        <v>22647</v>
      </c>
      <c r="GQ4" s="3">
        <v>22678</v>
      </c>
      <c r="GR4" s="3">
        <v>22706</v>
      </c>
      <c r="GS4" s="3">
        <v>22737</v>
      </c>
      <c r="GT4" s="3">
        <v>22767</v>
      </c>
      <c r="GU4" s="3">
        <v>22798</v>
      </c>
      <c r="GV4" s="3">
        <v>22828</v>
      </c>
      <c r="GW4" s="3">
        <v>22859</v>
      </c>
      <c r="GX4" s="3">
        <v>22890</v>
      </c>
      <c r="GY4" s="3">
        <v>22920</v>
      </c>
      <c r="GZ4" s="3">
        <v>22951</v>
      </c>
      <c r="HA4" s="3">
        <v>22981</v>
      </c>
      <c r="HB4" s="4" t="s">
        <v>41</v>
      </c>
      <c r="HC4" s="3">
        <v>23012</v>
      </c>
      <c r="HD4" s="3">
        <v>23043</v>
      </c>
      <c r="HE4" s="3">
        <v>23071</v>
      </c>
      <c r="HF4" s="3">
        <v>23102</v>
      </c>
      <c r="HG4" s="3">
        <v>23132</v>
      </c>
      <c r="HH4" s="3">
        <v>23163</v>
      </c>
      <c r="HI4" s="3">
        <v>23193</v>
      </c>
      <c r="HJ4" s="3">
        <v>23224</v>
      </c>
      <c r="HK4" s="3">
        <v>23255</v>
      </c>
      <c r="HL4" s="3">
        <v>23285</v>
      </c>
      <c r="HM4" s="3">
        <v>23316</v>
      </c>
      <c r="HN4" s="3">
        <v>23346</v>
      </c>
      <c r="HO4" s="4" t="s">
        <v>42</v>
      </c>
      <c r="HP4" s="3">
        <v>23377</v>
      </c>
      <c r="HQ4" s="3">
        <v>23408</v>
      </c>
      <c r="HR4" s="3">
        <v>23437</v>
      </c>
      <c r="HS4" s="3">
        <v>23468</v>
      </c>
      <c r="HT4" s="3">
        <v>23498</v>
      </c>
      <c r="HU4" s="3">
        <v>23529</v>
      </c>
      <c r="HV4" s="3">
        <v>23559</v>
      </c>
      <c r="HW4" s="3">
        <v>23590</v>
      </c>
      <c r="HX4" s="3">
        <v>23621</v>
      </c>
      <c r="HY4" s="3">
        <v>23651</v>
      </c>
      <c r="HZ4" s="3">
        <v>23682</v>
      </c>
      <c r="IA4" s="3">
        <v>23712</v>
      </c>
      <c r="IB4" s="4" t="s">
        <v>43</v>
      </c>
      <c r="IC4" s="3">
        <v>23743</v>
      </c>
      <c r="ID4" s="3">
        <v>23774</v>
      </c>
      <c r="IE4" s="3">
        <v>23802</v>
      </c>
      <c r="IF4" s="3">
        <v>23833</v>
      </c>
      <c r="IG4" s="3">
        <v>23863</v>
      </c>
      <c r="IH4" s="3">
        <v>23894</v>
      </c>
      <c r="II4" s="3">
        <v>23924</v>
      </c>
      <c r="IJ4" s="3">
        <v>23955</v>
      </c>
      <c r="IK4" s="3">
        <v>23986</v>
      </c>
      <c r="IL4" s="3">
        <v>24016</v>
      </c>
      <c r="IM4" s="3">
        <v>24047</v>
      </c>
      <c r="IN4" s="3">
        <v>24077</v>
      </c>
      <c r="IO4" s="4" t="s">
        <v>44</v>
      </c>
      <c r="IP4" s="3">
        <v>24108</v>
      </c>
      <c r="IQ4" s="3">
        <v>24139</v>
      </c>
      <c r="IR4" s="3">
        <v>24167</v>
      </c>
      <c r="IS4" s="3">
        <v>24198</v>
      </c>
      <c r="IT4" s="3">
        <v>24228</v>
      </c>
      <c r="IU4" s="3">
        <v>24259</v>
      </c>
      <c r="IV4" s="3">
        <v>24289</v>
      </c>
      <c r="IW4" s="3">
        <v>24320</v>
      </c>
      <c r="IX4" s="3">
        <v>24351</v>
      </c>
      <c r="IY4" s="3">
        <v>24381</v>
      </c>
      <c r="IZ4" s="3">
        <v>24412</v>
      </c>
      <c r="JA4" s="3">
        <v>24442</v>
      </c>
      <c r="JB4" s="4" t="s">
        <v>45</v>
      </c>
      <c r="JC4" s="3">
        <v>24473</v>
      </c>
      <c r="JD4" s="3">
        <v>24504</v>
      </c>
      <c r="JE4" s="3">
        <v>24532</v>
      </c>
      <c r="JF4" s="3">
        <v>24563</v>
      </c>
      <c r="JG4" s="3">
        <v>24593</v>
      </c>
      <c r="JH4" s="3">
        <v>24624</v>
      </c>
      <c r="JI4" s="3">
        <v>24654</v>
      </c>
      <c r="JJ4" s="3">
        <v>24685</v>
      </c>
      <c r="JK4" s="3">
        <v>24716</v>
      </c>
      <c r="JL4" s="3">
        <v>24746</v>
      </c>
      <c r="JM4" s="3">
        <v>24777</v>
      </c>
      <c r="JN4" s="3">
        <v>24807</v>
      </c>
      <c r="JO4" s="4" t="s">
        <v>46</v>
      </c>
      <c r="JP4" s="3">
        <v>24838</v>
      </c>
      <c r="JQ4" s="3">
        <v>24869</v>
      </c>
      <c r="JR4" s="3">
        <v>24898</v>
      </c>
      <c r="JS4" s="3">
        <v>24929</v>
      </c>
      <c r="JT4" s="3">
        <v>24959</v>
      </c>
      <c r="JU4" s="3">
        <v>24990</v>
      </c>
      <c r="JV4" s="3">
        <v>25020</v>
      </c>
      <c r="JW4" s="3">
        <v>25051</v>
      </c>
      <c r="JX4" s="3">
        <v>25082</v>
      </c>
      <c r="JY4" s="3">
        <v>25112</v>
      </c>
      <c r="JZ4" s="3">
        <v>25143</v>
      </c>
      <c r="KA4" s="3">
        <v>25173</v>
      </c>
      <c r="KB4" s="4" t="s">
        <v>47</v>
      </c>
      <c r="KC4" s="3">
        <v>25204</v>
      </c>
      <c r="KD4" s="3">
        <v>25235</v>
      </c>
      <c r="KE4" s="3">
        <v>25263</v>
      </c>
      <c r="KF4" s="3">
        <v>25294</v>
      </c>
      <c r="KG4" s="3">
        <v>25324</v>
      </c>
      <c r="KH4" s="3">
        <v>25355</v>
      </c>
      <c r="KI4" s="3">
        <v>25385</v>
      </c>
      <c r="KJ4" s="3">
        <v>25416</v>
      </c>
      <c r="KK4" s="3">
        <v>25447</v>
      </c>
      <c r="KL4" s="3">
        <v>25477</v>
      </c>
      <c r="KM4" s="3">
        <v>25508</v>
      </c>
      <c r="KN4" s="3">
        <v>25538</v>
      </c>
      <c r="KO4" s="4" t="s">
        <v>48</v>
      </c>
      <c r="KP4" s="3">
        <v>25569</v>
      </c>
      <c r="KQ4" s="3">
        <v>25600</v>
      </c>
      <c r="KR4" s="3">
        <v>25628</v>
      </c>
      <c r="KS4" s="3">
        <v>25659</v>
      </c>
      <c r="KT4" s="3">
        <v>25689</v>
      </c>
      <c r="KU4" s="3">
        <v>25720</v>
      </c>
      <c r="KV4" s="3">
        <v>25750</v>
      </c>
      <c r="KW4" s="3">
        <v>25781</v>
      </c>
      <c r="KX4" s="3">
        <v>25812</v>
      </c>
      <c r="KY4" s="3">
        <v>25842</v>
      </c>
      <c r="KZ4" s="3">
        <v>25873</v>
      </c>
      <c r="LA4" s="3">
        <v>25903</v>
      </c>
      <c r="LB4" s="4" t="s">
        <v>49</v>
      </c>
      <c r="LC4" s="3">
        <v>25934</v>
      </c>
      <c r="LD4" s="3">
        <v>25965</v>
      </c>
      <c r="LE4" s="3">
        <v>25993</v>
      </c>
      <c r="LF4" s="3">
        <v>26024</v>
      </c>
      <c r="LG4" s="3">
        <v>26054</v>
      </c>
      <c r="LH4" s="3">
        <v>26085</v>
      </c>
      <c r="LI4" s="3">
        <v>26115</v>
      </c>
      <c r="LJ4" s="3">
        <v>26146</v>
      </c>
      <c r="LK4" s="3">
        <v>26177</v>
      </c>
      <c r="LL4" s="3">
        <v>26207</v>
      </c>
      <c r="LM4" s="3">
        <v>26238</v>
      </c>
      <c r="LN4" s="3">
        <v>26268</v>
      </c>
      <c r="LO4" s="4" t="s">
        <v>50</v>
      </c>
      <c r="LP4" s="3">
        <v>26299</v>
      </c>
      <c r="LQ4" s="3">
        <v>26330</v>
      </c>
      <c r="LR4" s="3">
        <v>26359</v>
      </c>
      <c r="LS4" s="3">
        <v>26390</v>
      </c>
      <c r="LT4" s="3">
        <v>26420</v>
      </c>
      <c r="LU4" s="3">
        <v>26451</v>
      </c>
      <c r="LV4" s="3">
        <v>26481</v>
      </c>
      <c r="LW4" s="3">
        <v>26512</v>
      </c>
      <c r="LX4" s="3">
        <v>26543</v>
      </c>
      <c r="LY4" s="3">
        <v>26573</v>
      </c>
      <c r="LZ4" s="3">
        <v>26604</v>
      </c>
      <c r="MA4" s="3">
        <v>26634</v>
      </c>
      <c r="MB4" s="4" t="s">
        <v>51</v>
      </c>
      <c r="MC4" s="3">
        <v>26665</v>
      </c>
      <c r="MD4" s="3">
        <v>26696</v>
      </c>
      <c r="ME4" s="3">
        <v>26724</v>
      </c>
      <c r="MF4" s="3">
        <v>26755</v>
      </c>
      <c r="MG4" s="3">
        <v>26785</v>
      </c>
      <c r="MH4" s="3">
        <v>26816</v>
      </c>
      <c r="MI4" s="3">
        <v>26846</v>
      </c>
      <c r="MJ4" s="3">
        <v>26877</v>
      </c>
      <c r="MK4" s="3">
        <v>26908</v>
      </c>
      <c r="ML4" s="3">
        <v>26938</v>
      </c>
      <c r="MM4" s="3">
        <v>26969</v>
      </c>
      <c r="MN4" s="3">
        <v>26999</v>
      </c>
      <c r="MO4" s="4" t="s">
        <v>52</v>
      </c>
      <c r="MP4" s="3">
        <v>27030</v>
      </c>
      <c r="MQ4" s="3">
        <v>27061</v>
      </c>
      <c r="MR4" s="3">
        <v>27089</v>
      </c>
      <c r="MS4" s="3">
        <v>27120</v>
      </c>
      <c r="MT4" s="3">
        <v>27150</v>
      </c>
      <c r="MU4" s="3">
        <v>27181</v>
      </c>
      <c r="MV4" s="3">
        <v>27211</v>
      </c>
      <c r="MW4" s="3">
        <v>27242</v>
      </c>
      <c r="MX4" s="3">
        <v>27273</v>
      </c>
      <c r="MY4" s="3">
        <v>27303</v>
      </c>
      <c r="MZ4" s="3">
        <v>27334</v>
      </c>
      <c r="NA4" s="3">
        <v>27364</v>
      </c>
      <c r="NB4" s="4" t="s">
        <v>53</v>
      </c>
      <c r="NC4" s="3">
        <v>27395</v>
      </c>
      <c r="ND4" s="3">
        <v>27426</v>
      </c>
      <c r="NE4" s="3">
        <v>27454</v>
      </c>
      <c r="NF4" s="3">
        <v>27485</v>
      </c>
      <c r="NG4" s="3">
        <v>27515</v>
      </c>
      <c r="NH4" s="3">
        <v>27546</v>
      </c>
      <c r="NI4" s="3">
        <v>27576</v>
      </c>
      <c r="NJ4" s="3">
        <v>27607</v>
      </c>
      <c r="NK4" s="3">
        <v>27638</v>
      </c>
      <c r="NL4" s="3">
        <v>27668</v>
      </c>
      <c r="NM4" s="3">
        <v>27699</v>
      </c>
      <c r="NN4" s="3">
        <v>27729</v>
      </c>
      <c r="NO4" s="4" t="s">
        <v>54</v>
      </c>
      <c r="NP4" s="3">
        <v>27760</v>
      </c>
      <c r="NQ4" s="3">
        <v>27791</v>
      </c>
      <c r="NR4" s="3">
        <v>27820</v>
      </c>
      <c r="NS4" s="3">
        <v>27851</v>
      </c>
      <c r="NT4" s="3">
        <v>27881</v>
      </c>
      <c r="NU4" s="3">
        <v>27912</v>
      </c>
      <c r="NV4" s="3">
        <v>27942</v>
      </c>
      <c r="NW4" s="3">
        <v>27973</v>
      </c>
      <c r="NX4" s="3">
        <v>28004</v>
      </c>
      <c r="NY4" s="3">
        <v>28034</v>
      </c>
      <c r="NZ4" s="3">
        <v>28065</v>
      </c>
      <c r="OA4" s="3">
        <v>28095</v>
      </c>
      <c r="OB4" s="4" t="s">
        <v>55</v>
      </c>
      <c r="OC4" s="3">
        <v>28126</v>
      </c>
      <c r="OD4" s="3">
        <v>28157</v>
      </c>
      <c r="OE4" s="3">
        <v>28185</v>
      </c>
      <c r="OF4" s="3">
        <v>28216</v>
      </c>
      <c r="OG4" s="3">
        <v>28246</v>
      </c>
      <c r="OH4" s="3">
        <v>28277</v>
      </c>
      <c r="OI4" s="3">
        <v>28307</v>
      </c>
      <c r="OJ4" s="3">
        <v>28338</v>
      </c>
      <c r="OK4" s="3">
        <v>28369</v>
      </c>
      <c r="OL4" s="3">
        <v>28399</v>
      </c>
      <c r="OM4" s="3">
        <v>28430</v>
      </c>
      <c r="ON4" s="3">
        <v>28460</v>
      </c>
      <c r="OO4" s="4" t="s">
        <v>56</v>
      </c>
      <c r="OP4" s="3">
        <v>28491</v>
      </c>
      <c r="OQ4" s="3">
        <v>28522</v>
      </c>
      <c r="OR4" s="3">
        <v>28550</v>
      </c>
      <c r="OS4" s="3">
        <v>28581</v>
      </c>
      <c r="OT4" s="3">
        <v>28611</v>
      </c>
      <c r="OU4" s="3">
        <v>28642</v>
      </c>
      <c r="OV4" s="3">
        <v>28672</v>
      </c>
      <c r="OW4" s="3">
        <v>28703</v>
      </c>
      <c r="OX4" s="3">
        <v>28734</v>
      </c>
      <c r="OY4" s="3">
        <v>28764</v>
      </c>
      <c r="OZ4" s="3">
        <v>28795</v>
      </c>
      <c r="PA4" s="3">
        <v>28825</v>
      </c>
      <c r="PB4" s="4" t="s">
        <v>57</v>
      </c>
      <c r="PC4" s="3">
        <v>28856</v>
      </c>
      <c r="PD4" s="3">
        <v>28887</v>
      </c>
      <c r="PE4" s="3">
        <v>28915</v>
      </c>
      <c r="PF4" s="3">
        <v>28946</v>
      </c>
      <c r="PG4" s="3">
        <v>28976</v>
      </c>
      <c r="PH4" s="3">
        <v>29007</v>
      </c>
      <c r="PI4" s="3">
        <v>29037</v>
      </c>
      <c r="PJ4" s="3">
        <v>29068</v>
      </c>
      <c r="PK4" s="3">
        <v>29099</v>
      </c>
      <c r="PL4" s="3">
        <v>29129</v>
      </c>
      <c r="PM4" s="3">
        <v>29160</v>
      </c>
      <c r="PN4" s="3">
        <v>29190</v>
      </c>
      <c r="PO4" s="4" t="s">
        <v>58</v>
      </c>
      <c r="PP4" s="3">
        <v>29221</v>
      </c>
      <c r="PQ4" s="3">
        <v>29252</v>
      </c>
      <c r="PR4" s="3">
        <v>29281</v>
      </c>
      <c r="PS4" s="3">
        <v>29312</v>
      </c>
      <c r="PT4" s="3">
        <v>29342</v>
      </c>
      <c r="PU4" s="3">
        <v>29373</v>
      </c>
      <c r="PV4" s="3">
        <v>29403</v>
      </c>
      <c r="PW4" s="3">
        <v>29434</v>
      </c>
      <c r="PX4" s="3">
        <v>29465</v>
      </c>
      <c r="PY4" s="3">
        <v>29495</v>
      </c>
      <c r="PZ4" s="3">
        <v>29526</v>
      </c>
      <c r="QA4" s="3">
        <v>29556</v>
      </c>
      <c r="QB4" s="4" t="s">
        <v>59</v>
      </c>
      <c r="QC4" s="3">
        <v>29587</v>
      </c>
      <c r="QD4" s="3">
        <v>29618</v>
      </c>
      <c r="QE4" s="3">
        <v>29646</v>
      </c>
      <c r="QF4" s="3">
        <v>29677</v>
      </c>
      <c r="QG4" s="3">
        <v>29707</v>
      </c>
      <c r="QH4" s="3">
        <v>29738</v>
      </c>
      <c r="QI4" s="3">
        <v>29768</v>
      </c>
      <c r="QJ4" s="3">
        <v>29799</v>
      </c>
      <c r="QK4" s="3">
        <v>29830</v>
      </c>
      <c r="QL4" s="3">
        <v>29860</v>
      </c>
      <c r="QM4" s="3">
        <v>29891</v>
      </c>
      <c r="QN4" s="3">
        <v>29921</v>
      </c>
      <c r="QO4" s="4" t="s">
        <v>60</v>
      </c>
      <c r="QP4" s="3">
        <v>29952</v>
      </c>
      <c r="QQ4" s="3">
        <v>29983</v>
      </c>
      <c r="QR4" s="3">
        <v>30011</v>
      </c>
      <c r="QS4" s="3">
        <v>30042</v>
      </c>
      <c r="QT4" s="3">
        <v>30072</v>
      </c>
      <c r="QU4" s="3">
        <v>30103</v>
      </c>
      <c r="QV4" s="3">
        <v>30133</v>
      </c>
      <c r="QW4" s="3">
        <v>30164</v>
      </c>
      <c r="QX4" s="3">
        <v>30195</v>
      </c>
      <c r="QY4" s="3">
        <v>30225</v>
      </c>
      <c r="QZ4" s="3">
        <v>30256</v>
      </c>
      <c r="RA4" s="3">
        <v>30286</v>
      </c>
      <c r="RB4" s="4" t="s">
        <v>61</v>
      </c>
      <c r="RC4" s="3">
        <v>30317</v>
      </c>
      <c r="RD4" s="3">
        <v>30348</v>
      </c>
      <c r="RE4" s="3">
        <v>30376</v>
      </c>
      <c r="RF4" s="3">
        <v>30407</v>
      </c>
      <c r="RG4" s="3">
        <v>30437</v>
      </c>
      <c r="RH4" s="3">
        <v>30468</v>
      </c>
      <c r="RI4" s="3">
        <v>30498</v>
      </c>
      <c r="RJ4" s="3">
        <v>30529</v>
      </c>
      <c r="RK4" s="3">
        <v>30560</v>
      </c>
      <c r="RL4" s="3">
        <v>30590</v>
      </c>
      <c r="RM4" s="3">
        <v>30621</v>
      </c>
      <c r="RN4" s="3">
        <v>30651</v>
      </c>
      <c r="RO4" s="4" t="s">
        <v>62</v>
      </c>
      <c r="RP4" s="3">
        <v>30682</v>
      </c>
      <c r="RQ4" s="3">
        <v>30713</v>
      </c>
      <c r="RR4" s="3">
        <v>30742</v>
      </c>
      <c r="RS4" s="3">
        <v>30773</v>
      </c>
      <c r="RT4" s="3">
        <v>30803</v>
      </c>
      <c r="RU4" s="3">
        <v>30834</v>
      </c>
      <c r="RV4" s="3">
        <v>30864</v>
      </c>
      <c r="RW4" s="3">
        <v>30895</v>
      </c>
      <c r="RX4" s="3">
        <v>30926</v>
      </c>
      <c r="RY4" s="3">
        <v>30956</v>
      </c>
      <c r="RZ4" s="3">
        <v>30987</v>
      </c>
      <c r="SA4" s="3">
        <v>31017</v>
      </c>
      <c r="SB4" s="4" t="s">
        <v>63</v>
      </c>
      <c r="SC4" s="3">
        <v>31048</v>
      </c>
      <c r="SD4" s="3">
        <v>31079</v>
      </c>
      <c r="SE4" s="3">
        <v>31107</v>
      </c>
      <c r="SF4" s="3">
        <v>31138</v>
      </c>
      <c r="SG4" s="3">
        <v>31168</v>
      </c>
      <c r="SH4" s="3">
        <v>31199</v>
      </c>
      <c r="SI4" s="3">
        <v>31229</v>
      </c>
      <c r="SJ4" s="3">
        <v>31260</v>
      </c>
      <c r="SK4" s="3">
        <v>31291</v>
      </c>
      <c r="SL4" s="3">
        <v>31321</v>
      </c>
      <c r="SM4" s="3">
        <v>31352</v>
      </c>
      <c r="SN4" s="3">
        <v>31382</v>
      </c>
      <c r="SO4" s="4" t="s">
        <v>64</v>
      </c>
      <c r="SP4" s="3">
        <v>31413</v>
      </c>
      <c r="SQ4" s="3">
        <v>31444</v>
      </c>
      <c r="SR4" s="3">
        <v>31472</v>
      </c>
      <c r="SS4" s="3">
        <v>31503</v>
      </c>
      <c r="ST4" s="3">
        <v>31533</v>
      </c>
      <c r="SU4" s="3">
        <v>31564</v>
      </c>
      <c r="SV4" s="3">
        <v>31594</v>
      </c>
      <c r="SW4" s="3">
        <v>31625</v>
      </c>
      <c r="SX4" s="3">
        <v>31656</v>
      </c>
      <c r="SY4" s="3">
        <v>31686</v>
      </c>
      <c r="SZ4" s="3">
        <v>31717</v>
      </c>
      <c r="TA4" s="3">
        <v>31747</v>
      </c>
      <c r="TB4" s="4" t="s">
        <v>65</v>
      </c>
      <c r="TC4" s="3">
        <v>31778</v>
      </c>
      <c r="TD4" s="3">
        <v>31809</v>
      </c>
      <c r="TE4" s="3">
        <v>31837</v>
      </c>
      <c r="TF4" s="3">
        <v>31868</v>
      </c>
      <c r="TG4" s="3">
        <v>31898</v>
      </c>
      <c r="TH4" s="3">
        <v>31929</v>
      </c>
      <c r="TI4" s="3">
        <v>31959</v>
      </c>
      <c r="TJ4" s="3">
        <v>31990</v>
      </c>
      <c r="TK4" s="3">
        <v>32021</v>
      </c>
      <c r="TL4" s="3">
        <v>32051</v>
      </c>
      <c r="TM4" s="3">
        <v>32082</v>
      </c>
      <c r="TN4" s="3">
        <v>32112</v>
      </c>
      <c r="TO4" s="4" t="s">
        <v>66</v>
      </c>
      <c r="TP4" s="3">
        <v>32143</v>
      </c>
      <c r="TQ4" s="3">
        <v>32174</v>
      </c>
      <c r="TR4" s="3">
        <v>32203</v>
      </c>
      <c r="TS4" s="3">
        <v>32234</v>
      </c>
      <c r="TT4" s="3">
        <v>32264</v>
      </c>
      <c r="TU4" s="3">
        <v>32295</v>
      </c>
      <c r="TV4" s="3">
        <v>32325</v>
      </c>
      <c r="TW4" s="3">
        <v>32356</v>
      </c>
      <c r="TX4" s="3">
        <v>32387</v>
      </c>
      <c r="TY4" s="3">
        <v>32417</v>
      </c>
      <c r="TZ4" s="3">
        <v>32448</v>
      </c>
      <c r="UA4" s="3">
        <v>32478</v>
      </c>
      <c r="UB4" s="4" t="s">
        <v>67</v>
      </c>
      <c r="UC4" s="3">
        <v>32509</v>
      </c>
      <c r="UD4" s="3">
        <v>32540</v>
      </c>
      <c r="UE4" s="3">
        <v>32568</v>
      </c>
      <c r="UF4" s="3">
        <v>32599</v>
      </c>
      <c r="UG4" s="3">
        <v>32629</v>
      </c>
      <c r="UH4" s="3">
        <v>32660</v>
      </c>
      <c r="UI4" s="3">
        <v>32690</v>
      </c>
      <c r="UJ4" s="3">
        <v>32721</v>
      </c>
      <c r="UK4" s="3">
        <v>32752</v>
      </c>
      <c r="UL4" s="3">
        <v>32782</v>
      </c>
      <c r="UM4" s="3">
        <v>32813</v>
      </c>
      <c r="UN4" s="3">
        <v>32843</v>
      </c>
      <c r="UO4" s="4" t="s">
        <v>68</v>
      </c>
      <c r="UP4" s="3">
        <v>32874</v>
      </c>
      <c r="UQ4" s="3">
        <v>32905</v>
      </c>
      <c r="UR4" s="3">
        <v>32933</v>
      </c>
      <c r="US4" s="3">
        <v>32964</v>
      </c>
      <c r="UT4" s="3">
        <v>32994</v>
      </c>
      <c r="UU4" s="3">
        <v>33025</v>
      </c>
      <c r="UV4" s="3">
        <v>33055</v>
      </c>
      <c r="UW4" s="3">
        <v>33086</v>
      </c>
      <c r="UX4" s="3">
        <v>33117</v>
      </c>
      <c r="UY4" s="3">
        <v>33147</v>
      </c>
      <c r="UZ4" s="3">
        <v>33178</v>
      </c>
      <c r="VA4" s="3">
        <v>33208</v>
      </c>
      <c r="VB4" s="4" t="s">
        <v>69</v>
      </c>
      <c r="VC4" s="3">
        <v>33239</v>
      </c>
      <c r="VD4" s="3">
        <v>33270</v>
      </c>
      <c r="VE4" s="3">
        <v>33298</v>
      </c>
      <c r="VF4" s="3">
        <v>33329</v>
      </c>
      <c r="VG4" s="3">
        <v>33359</v>
      </c>
      <c r="VH4" s="3">
        <v>33390</v>
      </c>
      <c r="VI4" s="3">
        <v>33420</v>
      </c>
      <c r="VJ4" s="3">
        <v>33451</v>
      </c>
      <c r="VK4" s="3">
        <v>33482</v>
      </c>
      <c r="VL4" s="3">
        <v>33512</v>
      </c>
      <c r="VM4" s="3">
        <v>33543</v>
      </c>
      <c r="VN4" s="3">
        <v>33573</v>
      </c>
      <c r="VO4" s="4" t="s">
        <v>70</v>
      </c>
      <c r="VP4" s="3">
        <v>33604</v>
      </c>
      <c r="VQ4" s="3">
        <v>33635</v>
      </c>
      <c r="VR4" s="3">
        <v>33664</v>
      </c>
      <c r="VS4" s="3">
        <v>33695</v>
      </c>
      <c r="VT4" s="3">
        <v>33725</v>
      </c>
      <c r="VU4" s="3">
        <v>33756</v>
      </c>
      <c r="VV4" s="3">
        <v>33786</v>
      </c>
      <c r="VW4" s="3">
        <v>33817</v>
      </c>
      <c r="VX4" s="3">
        <v>33848</v>
      </c>
      <c r="VY4" s="3">
        <v>33878</v>
      </c>
      <c r="VZ4" s="3">
        <v>33909</v>
      </c>
      <c r="WA4" s="3">
        <v>33939</v>
      </c>
      <c r="WB4" s="4" t="s">
        <v>71</v>
      </c>
      <c r="WC4" s="3">
        <v>33970</v>
      </c>
      <c r="WD4" s="3">
        <v>34001</v>
      </c>
      <c r="WE4" s="3">
        <v>34029</v>
      </c>
      <c r="WF4" s="3">
        <v>34060</v>
      </c>
      <c r="WG4" s="3">
        <v>34090</v>
      </c>
      <c r="WH4" s="3">
        <v>34121</v>
      </c>
      <c r="WI4" s="3">
        <v>34151</v>
      </c>
      <c r="WJ4" s="3">
        <v>34182</v>
      </c>
      <c r="WK4" s="3">
        <v>34213</v>
      </c>
      <c r="WL4" s="3">
        <v>34243</v>
      </c>
      <c r="WM4" s="3">
        <v>34274</v>
      </c>
      <c r="WN4" s="3">
        <v>34304</v>
      </c>
      <c r="WO4" s="4" t="s">
        <v>72</v>
      </c>
      <c r="WP4" s="3">
        <v>34335</v>
      </c>
      <c r="WQ4" s="3">
        <v>34366</v>
      </c>
      <c r="WR4" s="3">
        <v>34394</v>
      </c>
      <c r="WS4" s="3">
        <v>34425</v>
      </c>
      <c r="WT4" s="3">
        <v>34455</v>
      </c>
      <c r="WU4" s="3">
        <v>34486</v>
      </c>
      <c r="WV4" s="3">
        <v>34516</v>
      </c>
      <c r="WW4" s="3">
        <v>34547</v>
      </c>
      <c r="WX4" s="3">
        <v>34578</v>
      </c>
      <c r="WY4" s="3">
        <v>34608</v>
      </c>
      <c r="WZ4" s="3">
        <v>34639</v>
      </c>
      <c r="XA4" s="3">
        <v>34669</v>
      </c>
      <c r="XB4" s="4" t="s">
        <v>73</v>
      </c>
      <c r="XC4" s="3">
        <v>34700</v>
      </c>
      <c r="XD4" s="3">
        <v>34731</v>
      </c>
      <c r="XE4" s="3">
        <v>34759</v>
      </c>
      <c r="XF4" s="3">
        <v>34790</v>
      </c>
      <c r="XG4" s="3">
        <v>34820</v>
      </c>
      <c r="XH4" s="3">
        <v>34851</v>
      </c>
      <c r="XI4" s="3">
        <v>34881</v>
      </c>
      <c r="XJ4" s="3">
        <v>34912</v>
      </c>
      <c r="XK4" s="3">
        <v>34943</v>
      </c>
      <c r="XL4" s="3">
        <v>34973</v>
      </c>
      <c r="XM4" s="3">
        <v>35004</v>
      </c>
      <c r="XN4" s="3">
        <v>35034</v>
      </c>
      <c r="XO4" s="4" t="s">
        <v>74</v>
      </c>
      <c r="XP4" s="3">
        <v>35065</v>
      </c>
      <c r="XQ4" s="3">
        <v>35096</v>
      </c>
      <c r="XR4" s="3">
        <v>35125</v>
      </c>
      <c r="XS4" s="3">
        <v>35156</v>
      </c>
      <c r="XT4" s="3">
        <v>35186</v>
      </c>
      <c r="XU4" s="3">
        <v>35217</v>
      </c>
      <c r="XV4" s="3">
        <v>35247</v>
      </c>
      <c r="XW4" s="3">
        <v>35278</v>
      </c>
      <c r="XX4" s="3">
        <v>35309</v>
      </c>
      <c r="XY4" s="3">
        <v>35339</v>
      </c>
      <c r="XZ4" s="3">
        <v>35370</v>
      </c>
      <c r="YA4" s="3">
        <v>35400</v>
      </c>
      <c r="YB4" s="4" t="s">
        <v>75</v>
      </c>
      <c r="YC4" s="3">
        <v>35431</v>
      </c>
      <c r="YD4" s="3">
        <v>35462</v>
      </c>
      <c r="YE4" s="3">
        <v>35490</v>
      </c>
      <c r="YF4" s="3">
        <v>35521</v>
      </c>
      <c r="YG4" s="3">
        <v>35551</v>
      </c>
      <c r="YH4" s="3">
        <v>35582</v>
      </c>
      <c r="YI4" s="3">
        <v>35612</v>
      </c>
      <c r="YJ4" s="3">
        <v>35643</v>
      </c>
      <c r="YK4" s="3">
        <v>35674</v>
      </c>
      <c r="YL4" s="3">
        <v>35704</v>
      </c>
      <c r="YM4" s="3">
        <v>35735</v>
      </c>
      <c r="YN4" s="3">
        <v>35765</v>
      </c>
      <c r="YO4" s="4" t="s">
        <v>76</v>
      </c>
      <c r="YP4" s="3">
        <v>35796</v>
      </c>
      <c r="YQ4" s="3">
        <v>35827</v>
      </c>
      <c r="YR4" s="3">
        <v>35855</v>
      </c>
      <c r="YS4" s="3">
        <v>35886</v>
      </c>
      <c r="YT4" s="3">
        <v>35916</v>
      </c>
      <c r="YU4" s="3">
        <v>35947</v>
      </c>
      <c r="YV4" s="3">
        <v>35977</v>
      </c>
      <c r="YW4" s="3">
        <v>36008</v>
      </c>
      <c r="YX4" s="3">
        <v>36039</v>
      </c>
      <c r="YY4" s="3">
        <v>36069</v>
      </c>
      <c r="YZ4" s="3">
        <v>36100</v>
      </c>
      <c r="ZA4" s="3">
        <v>36130</v>
      </c>
      <c r="ZB4" s="4" t="s">
        <v>77</v>
      </c>
      <c r="ZC4" s="3">
        <v>36161</v>
      </c>
      <c r="ZD4" s="3">
        <v>36192</v>
      </c>
      <c r="ZE4" s="3">
        <v>36220</v>
      </c>
      <c r="ZF4" s="3">
        <v>36251</v>
      </c>
      <c r="ZG4" s="3">
        <v>36281</v>
      </c>
      <c r="ZH4" s="3">
        <v>36312</v>
      </c>
      <c r="ZI4" s="3">
        <v>36342</v>
      </c>
      <c r="ZJ4" s="3">
        <v>36373</v>
      </c>
      <c r="ZK4" s="3">
        <v>36404</v>
      </c>
      <c r="ZL4" s="3">
        <v>36434</v>
      </c>
      <c r="ZM4" s="3">
        <v>36465</v>
      </c>
      <c r="ZN4" s="3">
        <v>36495</v>
      </c>
      <c r="ZO4" s="4" t="s">
        <v>78</v>
      </c>
      <c r="ZP4" s="3">
        <v>36526</v>
      </c>
      <c r="ZQ4" s="3">
        <v>36557</v>
      </c>
      <c r="ZR4" s="3">
        <v>36586</v>
      </c>
      <c r="ZS4" s="3">
        <v>36617</v>
      </c>
      <c r="ZT4" s="3">
        <v>36647</v>
      </c>
      <c r="ZU4" s="3">
        <v>36678</v>
      </c>
      <c r="ZV4" s="3">
        <v>36708</v>
      </c>
      <c r="ZW4" s="3">
        <v>36739</v>
      </c>
      <c r="ZX4" s="3">
        <v>36770</v>
      </c>
      <c r="ZY4" s="3">
        <v>36800</v>
      </c>
      <c r="ZZ4" s="3">
        <v>36831</v>
      </c>
      <c r="AAA4" s="3">
        <v>36861</v>
      </c>
      <c r="AAB4" s="4" t="s">
        <v>79</v>
      </c>
      <c r="AAC4" s="3">
        <v>36892</v>
      </c>
      <c r="AAD4" s="3">
        <v>36923</v>
      </c>
      <c r="AAE4" s="3">
        <v>36951</v>
      </c>
      <c r="AAF4" s="3">
        <v>36982</v>
      </c>
      <c r="AAG4" s="3">
        <v>37012</v>
      </c>
      <c r="AAH4" s="3">
        <v>37043</v>
      </c>
      <c r="AAI4" s="3">
        <v>37073</v>
      </c>
      <c r="AAJ4" s="3">
        <v>37104</v>
      </c>
      <c r="AAK4" s="3">
        <v>37135</v>
      </c>
      <c r="AAL4" s="3">
        <v>37165</v>
      </c>
      <c r="AAM4" s="3">
        <v>37196</v>
      </c>
      <c r="AAN4" s="3">
        <v>37226</v>
      </c>
      <c r="AAO4" s="4" t="s">
        <v>80</v>
      </c>
      <c r="AAP4" s="3">
        <v>37257</v>
      </c>
      <c r="AAQ4" s="3">
        <v>37288</v>
      </c>
      <c r="AAR4" s="3">
        <v>37316</v>
      </c>
      <c r="AAS4" s="3">
        <v>37347</v>
      </c>
      <c r="AAT4" s="3">
        <v>37377</v>
      </c>
      <c r="AAU4" s="3">
        <v>37408</v>
      </c>
      <c r="AAV4" s="3">
        <v>37438</v>
      </c>
      <c r="AAW4" s="3">
        <v>37469</v>
      </c>
      <c r="AAX4" s="3">
        <v>37500</v>
      </c>
      <c r="AAY4" s="3">
        <v>37530</v>
      </c>
      <c r="AAZ4" s="3">
        <v>37561</v>
      </c>
      <c r="ABA4" s="3">
        <v>37591</v>
      </c>
      <c r="ABB4" s="4" t="s">
        <v>81</v>
      </c>
      <c r="ABC4" s="3">
        <v>37622</v>
      </c>
      <c r="ABD4" s="3">
        <v>37653</v>
      </c>
      <c r="ABE4" s="3">
        <v>37681</v>
      </c>
      <c r="ABF4" s="3">
        <v>37712</v>
      </c>
      <c r="ABG4" s="3">
        <v>37742</v>
      </c>
      <c r="ABH4" s="3">
        <v>37773</v>
      </c>
      <c r="ABI4" s="3">
        <v>37803</v>
      </c>
      <c r="ABJ4" s="3">
        <v>37834</v>
      </c>
      <c r="ABK4" s="3">
        <v>37865</v>
      </c>
      <c r="ABL4" s="3">
        <v>37895</v>
      </c>
      <c r="ABM4" s="3">
        <v>37926</v>
      </c>
      <c r="ABN4" s="3">
        <v>37956</v>
      </c>
      <c r="ABO4" s="4" t="s">
        <v>82</v>
      </c>
      <c r="ABP4" s="3">
        <v>37987</v>
      </c>
      <c r="ABQ4" s="3">
        <v>38018</v>
      </c>
      <c r="ABR4" s="3">
        <v>38047</v>
      </c>
      <c r="ABS4" s="3">
        <v>38078</v>
      </c>
      <c r="ABT4" s="3">
        <v>38108</v>
      </c>
      <c r="ABU4" s="3">
        <v>38139</v>
      </c>
      <c r="ABV4" s="3">
        <v>38169</v>
      </c>
      <c r="ABW4" s="3">
        <v>38200</v>
      </c>
      <c r="ABX4" s="3">
        <v>38231</v>
      </c>
      <c r="ABY4" s="3">
        <v>38261</v>
      </c>
      <c r="ABZ4" s="3">
        <v>38292</v>
      </c>
      <c r="ACA4" s="3">
        <v>38322</v>
      </c>
      <c r="ACB4" s="4" t="s">
        <v>83</v>
      </c>
      <c r="ACC4" s="3">
        <v>38353</v>
      </c>
      <c r="ACD4" s="3">
        <v>38384</v>
      </c>
      <c r="ACE4" s="3">
        <v>38412</v>
      </c>
      <c r="ACF4" s="3">
        <v>38443</v>
      </c>
      <c r="ACG4" s="3">
        <v>38473</v>
      </c>
      <c r="ACH4" s="3">
        <v>38504</v>
      </c>
      <c r="ACI4" s="3">
        <v>38534</v>
      </c>
      <c r="ACJ4" s="3">
        <v>38565</v>
      </c>
      <c r="ACK4" s="3">
        <v>38596</v>
      </c>
      <c r="ACL4" s="3">
        <v>38626</v>
      </c>
      <c r="ACM4" s="3">
        <v>38657</v>
      </c>
      <c r="ACN4" s="3">
        <v>38687</v>
      </c>
      <c r="ACO4" s="4" t="s">
        <v>84</v>
      </c>
      <c r="ACP4" s="3">
        <v>38718</v>
      </c>
      <c r="ACQ4" s="3">
        <v>38749</v>
      </c>
      <c r="ACR4" s="3">
        <v>38777</v>
      </c>
      <c r="ACS4" s="3">
        <v>38808</v>
      </c>
      <c r="ACT4" s="3">
        <v>38838</v>
      </c>
      <c r="ACU4" s="3">
        <v>38869</v>
      </c>
      <c r="ACV4" s="3">
        <v>38899</v>
      </c>
      <c r="ACW4" s="3">
        <v>38930</v>
      </c>
      <c r="ACX4" s="3">
        <v>38961</v>
      </c>
      <c r="ACY4" s="3">
        <v>38991</v>
      </c>
      <c r="ACZ4" s="3">
        <v>39022</v>
      </c>
      <c r="ADA4" s="3">
        <v>39052</v>
      </c>
      <c r="ADB4" s="4" t="s">
        <v>85</v>
      </c>
      <c r="ADC4" s="3">
        <v>39083</v>
      </c>
      <c r="ADD4" s="3">
        <v>39114</v>
      </c>
      <c r="ADE4" s="3">
        <v>39142</v>
      </c>
      <c r="ADF4" s="3">
        <v>39173</v>
      </c>
      <c r="ADG4" s="3">
        <v>39203</v>
      </c>
      <c r="ADH4" s="3">
        <v>39234</v>
      </c>
      <c r="ADI4" s="3">
        <v>39264</v>
      </c>
      <c r="ADJ4" s="3">
        <v>39295</v>
      </c>
      <c r="ADK4" s="3">
        <v>39326</v>
      </c>
      <c r="ADL4" s="3">
        <v>39356</v>
      </c>
      <c r="ADM4" s="3">
        <v>39387</v>
      </c>
      <c r="ADN4" s="3">
        <v>39417</v>
      </c>
      <c r="ADO4" s="4" t="s">
        <v>86</v>
      </c>
      <c r="ADP4" s="3">
        <v>39448</v>
      </c>
      <c r="ADQ4" s="3">
        <v>39479</v>
      </c>
      <c r="ADR4" s="3">
        <v>39508</v>
      </c>
      <c r="ADS4" s="3">
        <v>39539</v>
      </c>
      <c r="ADT4" s="3">
        <v>39569</v>
      </c>
      <c r="ADU4" s="3">
        <v>39600</v>
      </c>
      <c r="ADV4" s="3">
        <v>39630</v>
      </c>
      <c r="ADW4" s="3">
        <v>39661</v>
      </c>
      <c r="ADX4" s="3">
        <v>39692</v>
      </c>
      <c r="ADY4" s="3">
        <v>39722</v>
      </c>
      <c r="ADZ4" s="3">
        <v>39753</v>
      </c>
      <c r="AEA4" s="3">
        <v>39783</v>
      </c>
      <c r="AEB4" s="4" t="s">
        <v>87</v>
      </c>
      <c r="AEC4" s="3">
        <v>39814</v>
      </c>
      <c r="AED4" s="3">
        <v>39845</v>
      </c>
      <c r="AEE4" s="3">
        <v>39873</v>
      </c>
      <c r="AEF4" s="3">
        <v>39904</v>
      </c>
      <c r="AEG4" s="3">
        <v>39934</v>
      </c>
      <c r="AEH4" s="3">
        <v>39965</v>
      </c>
      <c r="AEI4" s="3">
        <v>39995</v>
      </c>
      <c r="AEJ4" s="3">
        <v>40026</v>
      </c>
      <c r="AEK4" s="3">
        <v>40057</v>
      </c>
      <c r="AEL4" s="3">
        <v>40087</v>
      </c>
      <c r="AEM4" s="3">
        <v>40118</v>
      </c>
      <c r="AEN4" s="3">
        <v>40148</v>
      </c>
      <c r="AEO4" s="4" t="s">
        <v>88</v>
      </c>
      <c r="AEP4" s="3">
        <v>40179</v>
      </c>
      <c r="AEQ4" s="3">
        <v>40210</v>
      </c>
      <c r="AER4" s="3">
        <v>40238</v>
      </c>
      <c r="AES4" s="3">
        <v>40269</v>
      </c>
      <c r="AET4" s="3">
        <v>40299</v>
      </c>
      <c r="AEU4" s="3">
        <v>40330</v>
      </c>
      <c r="AEV4" s="3">
        <v>40360</v>
      </c>
      <c r="AEW4" s="3">
        <v>40391</v>
      </c>
      <c r="AEX4" s="3">
        <v>40422</v>
      </c>
      <c r="AEY4" s="3">
        <v>40452</v>
      </c>
      <c r="AEZ4" s="3">
        <v>40483</v>
      </c>
      <c r="AFA4" s="3">
        <v>40513</v>
      </c>
      <c r="AFB4" s="4" t="s">
        <v>89</v>
      </c>
      <c r="AFC4" s="3">
        <v>40544</v>
      </c>
      <c r="AFD4" s="3">
        <v>40575</v>
      </c>
      <c r="AFE4" s="3">
        <v>40603</v>
      </c>
      <c r="AFF4" s="3">
        <v>40634</v>
      </c>
      <c r="AFG4" s="3">
        <v>40664</v>
      </c>
      <c r="AFH4" s="3">
        <v>40695</v>
      </c>
      <c r="AFI4" s="3">
        <v>40725</v>
      </c>
      <c r="AFJ4" s="3">
        <v>40756</v>
      </c>
      <c r="AFK4" s="3">
        <v>40787</v>
      </c>
      <c r="AFL4" s="3">
        <v>40817</v>
      </c>
      <c r="AFM4" s="3">
        <v>40848</v>
      </c>
      <c r="AFN4" s="3">
        <v>40878</v>
      </c>
      <c r="AFO4" s="4" t="s">
        <v>90</v>
      </c>
      <c r="AFP4" s="3">
        <v>40909</v>
      </c>
      <c r="AFQ4" s="3">
        <v>40940</v>
      </c>
      <c r="AFR4" s="3">
        <v>40969</v>
      </c>
      <c r="AFS4" s="3">
        <v>41000</v>
      </c>
      <c r="AFT4" s="3">
        <v>41030</v>
      </c>
      <c r="AFU4" s="3">
        <v>41061</v>
      </c>
      <c r="AFV4" s="3">
        <v>41091</v>
      </c>
      <c r="AFW4" s="3">
        <v>41122</v>
      </c>
      <c r="AFX4" s="3">
        <v>41153</v>
      </c>
      <c r="AFY4" s="3">
        <v>41183</v>
      </c>
      <c r="AFZ4" s="3">
        <v>41214</v>
      </c>
      <c r="AGA4" s="3">
        <v>41244</v>
      </c>
      <c r="AGB4" s="4" t="s">
        <v>91</v>
      </c>
      <c r="AGC4" s="3">
        <v>41275</v>
      </c>
      <c r="AGD4" s="3">
        <v>41306</v>
      </c>
      <c r="AGE4" s="3">
        <v>41334</v>
      </c>
      <c r="AGF4" s="3">
        <v>41365</v>
      </c>
      <c r="AGG4" s="3">
        <v>41395</v>
      </c>
      <c r="AGH4" s="3">
        <v>41426</v>
      </c>
      <c r="AGI4" s="3">
        <v>41456</v>
      </c>
      <c r="AGJ4" s="3">
        <v>41487</v>
      </c>
      <c r="AGK4" s="3">
        <v>41518</v>
      </c>
      <c r="AGL4" s="3">
        <v>41548</v>
      </c>
      <c r="AGM4" s="3">
        <v>41579</v>
      </c>
      <c r="AGN4" s="3">
        <v>41609</v>
      </c>
      <c r="AGO4" s="4" t="s">
        <v>92</v>
      </c>
      <c r="AGP4" s="3">
        <v>41640</v>
      </c>
      <c r="AGQ4" s="3">
        <v>41671</v>
      </c>
      <c r="AGR4" s="3">
        <v>41699</v>
      </c>
      <c r="AGS4" s="3">
        <v>41730</v>
      </c>
      <c r="AGT4" s="3">
        <v>41760</v>
      </c>
      <c r="AGU4" s="3">
        <v>41791</v>
      </c>
      <c r="AGV4" s="3">
        <v>41821</v>
      </c>
      <c r="AGW4" s="3">
        <v>41852</v>
      </c>
      <c r="AGX4" s="3">
        <v>41883</v>
      </c>
      <c r="AGY4" s="3">
        <v>41913</v>
      </c>
      <c r="AGZ4" s="3">
        <v>41944</v>
      </c>
      <c r="AHA4" s="3">
        <v>41974</v>
      </c>
      <c r="AHB4" s="5" t="s">
        <v>166</v>
      </c>
    </row>
    <row r="5" spans="1:886" ht="11.1" thickBot="1" x14ac:dyDescent="0.25">
      <c r="A5" s="16">
        <f>VLOOKUP($B5,Identifiers!$C$4:$D$22,2,FALSE)</f>
        <v>2</v>
      </c>
      <c r="B5" s="6" t="s">
        <v>2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>
        <v>8.9</v>
      </c>
      <c r="Q5" s="7">
        <v>8.4</v>
      </c>
      <c r="R5" s="7">
        <v>8.6999999999999993</v>
      </c>
      <c r="S5" s="7">
        <v>8.5</v>
      </c>
      <c r="T5" s="7">
        <v>9.1</v>
      </c>
      <c r="U5" s="7">
        <v>8.8000000000000007</v>
      </c>
      <c r="V5" s="7">
        <v>8.6</v>
      </c>
      <c r="W5" s="7">
        <v>8.8000000000000007</v>
      </c>
      <c r="X5" s="7">
        <v>8.5</v>
      </c>
      <c r="Y5" s="7">
        <v>9.5</v>
      </c>
      <c r="Z5" s="7">
        <v>7.8</v>
      </c>
      <c r="AA5" s="7">
        <v>8.1</v>
      </c>
      <c r="AB5" s="7"/>
      <c r="AC5" s="7">
        <v>8.1999999999999993</v>
      </c>
      <c r="AD5" s="7">
        <v>8.3000000000000007</v>
      </c>
      <c r="AE5" s="7">
        <v>8.3000000000000007</v>
      </c>
      <c r="AF5" s="7">
        <v>8.8000000000000007</v>
      </c>
      <c r="AG5" s="7">
        <v>9.1</v>
      </c>
      <c r="AH5" s="7">
        <v>10</v>
      </c>
      <c r="AI5" s="7">
        <v>10.8</v>
      </c>
      <c r="AJ5" s="7">
        <v>11</v>
      </c>
      <c r="AK5" s="7">
        <v>11.7</v>
      </c>
      <c r="AL5" s="7">
        <v>10.9</v>
      </c>
      <c r="AM5" s="7">
        <v>11.6</v>
      </c>
      <c r="AN5" s="7">
        <v>11.8</v>
      </c>
      <c r="AO5" s="7"/>
      <c r="AP5" s="7">
        <v>11.3</v>
      </c>
      <c r="AQ5" s="7">
        <v>11.8</v>
      </c>
      <c r="AR5" s="7">
        <v>12.4</v>
      </c>
      <c r="AS5" s="7">
        <v>12.6</v>
      </c>
      <c r="AT5" s="7">
        <v>12.7</v>
      </c>
      <c r="AU5" s="7">
        <v>13.1</v>
      </c>
      <c r="AV5" s="7">
        <v>12.5</v>
      </c>
      <c r="AW5" s="7">
        <v>12.2</v>
      </c>
      <c r="AX5" s="7">
        <v>12.2</v>
      </c>
      <c r="AY5" s="7">
        <v>12.3</v>
      </c>
      <c r="AZ5" s="7">
        <v>10.7</v>
      </c>
      <c r="BA5" s="7">
        <v>10.7</v>
      </c>
      <c r="BB5" s="7"/>
      <c r="BC5" s="7">
        <v>10.6</v>
      </c>
      <c r="BD5" s="7">
        <v>10.8</v>
      </c>
      <c r="BE5" s="7">
        <v>10.1</v>
      </c>
      <c r="BF5" s="7">
        <v>10.6</v>
      </c>
      <c r="BG5" s="7">
        <v>9.9</v>
      </c>
      <c r="BH5" s="7">
        <v>8.6999999999999993</v>
      </c>
      <c r="BI5" s="7">
        <v>9.1999999999999993</v>
      </c>
      <c r="BJ5" s="7">
        <v>9.1</v>
      </c>
      <c r="BK5" s="7">
        <v>9.1</v>
      </c>
      <c r="BL5" s="7">
        <v>8.9</v>
      </c>
      <c r="BM5" s="7">
        <v>9.6999999999999993</v>
      </c>
      <c r="BN5" s="7">
        <v>9.3000000000000007</v>
      </c>
      <c r="BO5" s="7"/>
      <c r="BP5" s="7">
        <v>9.3000000000000007</v>
      </c>
      <c r="BQ5" s="7">
        <v>8.8000000000000007</v>
      </c>
      <c r="BR5" s="7">
        <v>8.4</v>
      </c>
      <c r="BS5" s="7">
        <v>9</v>
      </c>
      <c r="BT5" s="7">
        <v>7.8</v>
      </c>
      <c r="BU5" s="7">
        <v>7.3</v>
      </c>
      <c r="BV5" s="7">
        <v>7.5</v>
      </c>
      <c r="BW5" s="7">
        <v>7.6</v>
      </c>
      <c r="BX5" s="7">
        <v>8.1</v>
      </c>
      <c r="BY5" s="7">
        <v>9.1</v>
      </c>
      <c r="BZ5" s="7">
        <v>9.5</v>
      </c>
      <c r="CA5" s="7">
        <v>8.8000000000000007</v>
      </c>
      <c r="CB5" s="7"/>
      <c r="CC5" s="7">
        <v>9.3000000000000007</v>
      </c>
      <c r="CD5" s="7">
        <v>8.4</v>
      </c>
      <c r="CE5" s="7">
        <v>8.5</v>
      </c>
      <c r="CF5" s="7">
        <v>7.8</v>
      </c>
      <c r="CG5" s="7">
        <v>7.9</v>
      </c>
      <c r="CH5" s="7">
        <v>8.1999999999999993</v>
      </c>
      <c r="CI5" s="7">
        <v>7.9</v>
      </c>
      <c r="CJ5" s="7">
        <v>8</v>
      </c>
      <c r="CK5" s="7">
        <v>7.1</v>
      </c>
      <c r="CL5" s="7">
        <v>7.2</v>
      </c>
      <c r="CM5" s="7">
        <v>7.9</v>
      </c>
      <c r="CN5" s="7">
        <v>8</v>
      </c>
      <c r="CO5" s="7"/>
      <c r="CP5" s="7">
        <v>8.6999999999999993</v>
      </c>
      <c r="CQ5" s="7">
        <v>9.5</v>
      </c>
      <c r="CR5" s="7">
        <v>10.6</v>
      </c>
      <c r="CS5" s="7">
        <v>10.9</v>
      </c>
      <c r="CT5" s="7">
        <v>11.6</v>
      </c>
      <c r="CU5" s="7">
        <v>12.3</v>
      </c>
      <c r="CV5" s="7">
        <v>12.5</v>
      </c>
      <c r="CW5" s="7">
        <v>12.8</v>
      </c>
      <c r="CX5" s="7">
        <v>12.9</v>
      </c>
      <c r="CY5" s="7">
        <v>13.3</v>
      </c>
      <c r="CZ5" s="7">
        <v>13.2</v>
      </c>
      <c r="DA5" s="7">
        <v>13.4</v>
      </c>
      <c r="DB5" s="7"/>
      <c r="DC5" s="7">
        <v>13.4</v>
      </c>
      <c r="DD5" s="7">
        <v>14.2</v>
      </c>
      <c r="DE5" s="7">
        <v>13.4</v>
      </c>
      <c r="DF5" s="7">
        <v>14.3</v>
      </c>
      <c r="DG5" s="7">
        <v>14.4</v>
      </c>
      <c r="DH5" s="7">
        <v>13.4</v>
      </c>
      <c r="DI5" s="7">
        <v>13.8</v>
      </c>
      <c r="DJ5" s="7">
        <v>12.3</v>
      </c>
      <c r="DK5" s="7">
        <v>11.7</v>
      </c>
      <c r="DL5" s="7">
        <v>11.5</v>
      </c>
      <c r="DM5" s="7">
        <v>11.3</v>
      </c>
      <c r="DN5" s="7">
        <v>12</v>
      </c>
      <c r="DO5" s="7"/>
      <c r="DP5" s="7">
        <v>11.7</v>
      </c>
      <c r="DQ5" s="7">
        <v>12.5</v>
      </c>
      <c r="DR5" s="7">
        <v>11.6</v>
      </c>
      <c r="DS5" s="7">
        <v>11</v>
      </c>
      <c r="DT5" s="7">
        <v>10.4</v>
      </c>
      <c r="DU5" s="7">
        <v>10.1</v>
      </c>
      <c r="DV5" s="7">
        <v>10.5</v>
      </c>
      <c r="DW5" s="7">
        <v>12</v>
      </c>
      <c r="DX5" s="7">
        <v>11.8</v>
      </c>
      <c r="DY5" s="7">
        <v>11.6</v>
      </c>
      <c r="DZ5" s="7">
        <v>10.9</v>
      </c>
      <c r="EA5" s="7">
        <v>11.4</v>
      </c>
      <c r="EB5" s="7"/>
      <c r="EC5" s="7">
        <v>10.4</v>
      </c>
      <c r="ED5" s="7">
        <v>10.7</v>
      </c>
      <c r="EE5" s="7">
        <v>10.8</v>
      </c>
      <c r="EF5" s="7">
        <v>10.6</v>
      </c>
      <c r="EG5" s="7">
        <v>10.4</v>
      </c>
      <c r="EH5" s="7">
        <v>10.199999999999999</v>
      </c>
      <c r="EI5" s="7">
        <v>10.1</v>
      </c>
      <c r="EJ5" s="7">
        <v>10.5</v>
      </c>
      <c r="EK5" s="7">
        <v>9.8000000000000007</v>
      </c>
      <c r="EL5" s="7">
        <v>11.1</v>
      </c>
      <c r="EM5" s="7">
        <v>10.4</v>
      </c>
      <c r="EN5" s="7">
        <v>10.4</v>
      </c>
      <c r="EO5" s="7"/>
      <c r="EP5" s="7">
        <v>10.5</v>
      </c>
      <c r="EQ5" s="7">
        <v>11</v>
      </c>
      <c r="ER5" s="7">
        <v>11.2</v>
      </c>
      <c r="ES5" s="7">
        <v>12.1</v>
      </c>
      <c r="ET5" s="7">
        <v>13.1</v>
      </c>
      <c r="EU5" s="7">
        <v>14.4</v>
      </c>
      <c r="EV5" s="7">
        <v>14.6</v>
      </c>
      <c r="EW5" s="7">
        <v>15.7</v>
      </c>
      <c r="EX5" s="7">
        <v>16.5</v>
      </c>
      <c r="EY5" s="7">
        <v>16.5</v>
      </c>
      <c r="EZ5" s="7">
        <v>16.399999999999999</v>
      </c>
      <c r="FA5" s="7">
        <v>15.7</v>
      </c>
      <c r="FB5" s="7"/>
      <c r="FC5" s="7">
        <v>16.3</v>
      </c>
      <c r="FD5" s="7">
        <v>15.5</v>
      </c>
      <c r="FE5" s="7">
        <v>15.3</v>
      </c>
      <c r="FF5" s="7">
        <v>14.9</v>
      </c>
      <c r="FG5" s="7">
        <v>14.7</v>
      </c>
      <c r="FH5" s="7">
        <v>14.9</v>
      </c>
      <c r="FI5" s="7">
        <v>14.3</v>
      </c>
      <c r="FJ5" s="7">
        <v>13.7</v>
      </c>
      <c r="FK5" s="7">
        <v>13.7</v>
      </c>
      <c r="FL5" s="7">
        <v>12.9</v>
      </c>
      <c r="FM5" s="7">
        <v>13.1</v>
      </c>
      <c r="FN5" s="7">
        <v>13.1</v>
      </c>
      <c r="FO5" s="7"/>
      <c r="FP5" s="7">
        <v>13.5</v>
      </c>
      <c r="FQ5" s="7">
        <v>13.1</v>
      </c>
      <c r="FR5" s="7">
        <v>13</v>
      </c>
      <c r="FS5" s="7">
        <v>12.6</v>
      </c>
      <c r="FT5" s="7">
        <v>11.9</v>
      </c>
      <c r="FU5" s="7">
        <v>11.9</v>
      </c>
      <c r="FV5" s="7">
        <v>12.6</v>
      </c>
      <c r="FW5" s="7">
        <v>12.2</v>
      </c>
      <c r="FX5" s="7">
        <v>12.9</v>
      </c>
      <c r="FY5" s="7">
        <v>13.5</v>
      </c>
      <c r="FZ5" s="7">
        <v>13.9</v>
      </c>
      <c r="GA5" s="7">
        <v>12.4</v>
      </c>
      <c r="GB5" s="7"/>
      <c r="GC5" s="7">
        <v>13.7</v>
      </c>
      <c r="GD5" s="7">
        <v>13.6</v>
      </c>
      <c r="GE5" s="7">
        <v>14.1</v>
      </c>
      <c r="GF5" s="7">
        <v>15.5</v>
      </c>
      <c r="GG5" s="7">
        <v>15.6</v>
      </c>
      <c r="GH5" s="7">
        <v>16.2</v>
      </c>
      <c r="GI5" s="7">
        <v>17.3</v>
      </c>
      <c r="GJ5" s="7">
        <v>17</v>
      </c>
      <c r="GK5" s="7">
        <v>16.100000000000001</v>
      </c>
      <c r="GL5" s="7">
        <v>15.9</v>
      </c>
      <c r="GM5" s="7">
        <v>17</v>
      </c>
      <c r="GN5" s="7">
        <v>15.8</v>
      </c>
      <c r="GO5" s="7"/>
      <c r="GP5" s="7">
        <v>15.3</v>
      </c>
      <c r="GQ5" s="7">
        <v>16</v>
      </c>
      <c r="GR5" s="7">
        <v>15</v>
      </c>
      <c r="GS5" s="7">
        <v>14.9</v>
      </c>
      <c r="GT5" s="7">
        <v>15.5</v>
      </c>
      <c r="GU5" s="7">
        <v>15.1</v>
      </c>
      <c r="GV5" s="7">
        <v>14.6</v>
      </c>
      <c r="GW5" s="7">
        <v>14.5</v>
      </c>
      <c r="GX5" s="7">
        <v>14.1</v>
      </c>
      <c r="GY5" s="7">
        <v>14.1</v>
      </c>
      <c r="GZ5" s="7">
        <v>13.3</v>
      </c>
      <c r="HA5" s="7">
        <v>13.6</v>
      </c>
      <c r="HB5" s="7"/>
      <c r="HC5" s="7">
        <v>13.8</v>
      </c>
      <c r="HD5" s="7">
        <v>14.1</v>
      </c>
      <c r="HE5" s="7">
        <v>14.5</v>
      </c>
      <c r="HF5" s="7">
        <v>14.5</v>
      </c>
      <c r="HG5" s="7">
        <v>14.5</v>
      </c>
      <c r="HH5" s="7">
        <v>14</v>
      </c>
      <c r="HI5" s="7">
        <v>14</v>
      </c>
      <c r="HJ5" s="7">
        <v>13.9</v>
      </c>
      <c r="HK5" s="7">
        <v>14.2</v>
      </c>
      <c r="HL5" s="7">
        <v>13.9</v>
      </c>
      <c r="HM5" s="7">
        <v>13.3</v>
      </c>
      <c r="HN5" s="7">
        <v>13.3</v>
      </c>
      <c r="HO5" s="7"/>
      <c r="HP5" s="7">
        <v>13.5</v>
      </c>
      <c r="HQ5" s="7">
        <v>13.2</v>
      </c>
      <c r="HR5" s="7">
        <v>13.5</v>
      </c>
      <c r="HS5" s="7">
        <v>12.4</v>
      </c>
      <c r="HT5" s="7">
        <v>13.6</v>
      </c>
      <c r="HU5" s="7">
        <v>13.6</v>
      </c>
      <c r="HV5" s="7">
        <v>14.7</v>
      </c>
      <c r="HW5" s="7">
        <v>13</v>
      </c>
      <c r="HX5" s="7">
        <v>12.7</v>
      </c>
      <c r="HY5" s="7">
        <v>12.6</v>
      </c>
      <c r="HZ5" s="7">
        <v>14</v>
      </c>
      <c r="IA5" s="7">
        <v>12.7</v>
      </c>
      <c r="IB5" s="7"/>
      <c r="IC5" s="7">
        <v>12.2</v>
      </c>
      <c r="ID5" s="7">
        <v>12.6</v>
      </c>
      <c r="IE5" s="7">
        <v>12</v>
      </c>
      <c r="IF5" s="7">
        <v>11.4</v>
      </c>
      <c r="IG5" s="7">
        <v>11.1</v>
      </c>
      <c r="IH5" s="7">
        <v>11.6</v>
      </c>
      <c r="II5" s="7">
        <v>11.6</v>
      </c>
      <c r="IJ5" s="7">
        <v>11.9</v>
      </c>
      <c r="IK5" s="7">
        <v>11.9</v>
      </c>
      <c r="IL5" s="7">
        <v>12.1</v>
      </c>
      <c r="IM5" s="7">
        <v>11.7</v>
      </c>
      <c r="IN5" s="7">
        <v>11.4</v>
      </c>
      <c r="IO5" s="7"/>
      <c r="IP5" s="7">
        <v>11.9</v>
      </c>
      <c r="IQ5" s="7">
        <v>11.2</v>
      </c>
      <c r="IR5" s="7">
        <v>11.1</v>
      </c>
      <c r="IS5" s="7">
        <v>10.8</v>
      </c>
      <c r="IT5" s="7">
        <v>10.199999999999999</v>
      </c>
      <c r="IU5" s="7">
        <v>9.6999999999999993</v>
      </c>
      <c r="IV5" s="7">
        <v>9.6999999999999993</v>
      </c>
      <c r="IW5" s="7">
        <v>9.8000000000000007</v>
      </c>
      <c r="IX5" s="7">
        <v>10.1</v>
      </c>
      <c r="IY5" s="7">
        <v>10.3</v>
      </c>
      <c r="IZ5" s="7">
        <v>9.6999999999999993</v>
      </c>
      <c r="JA5" s="7">
        <v>9.5</v>
      </c>
      <c r="JB5" s="7"/>
      <c r="JC5" s="7">
        <v>9.3000000000000007</v>
      </c>
      <c r="JD5" s="7">
        <v>9.1999999999999993</v>
      </c>
      <c r="JE5" s="7">
        <v>8.9</v>
      </c>
      <c r="JF5" s="7">
        <v>8.8000000000000007</v>
      </c>
      <c r="JG5" s="7">
        <v>8.6999999999999993</v>
      </c>
      <c r="JH5" s="7">
        <v>8.3000000000000007</v>
      </c>
      <c r="JI5" s="7">
        <v>8.3000000000000007</v>
      </c>
      <c r="JJ5" s="7">
        <v>8.9</v>
      </c>
      <c r="JK5" s="7">
        <v>8.4</v>
      </c>
      <c r="JL5" s="7">
        <v>8.6999999999999993</v>
      </c>
      <c r="JM5" s="7">
        <v>8.9</v>
      </c>
      <c r="JN5" s="7">
        <v>8.6</v>
      </c>
      <c r="JO5" s="7"/>
      <c r="JP5" s="7">
        <v>9.4</v>
      </c>
      <c r="JQ5" s="7">
        <v>8.6999999999999993</v>
      </c>
      <c r="JR5" s="7">
        <v>8.5</v>
      </c>
      <c r="JS5" s="7">
        <v>8.6999999999999993</v>
      </c>
      <c r="JT5" s="7">
        <v>8.1999999999999993</v>
      </c>
      <c r="JU5" s="7">
        <v>7.9</v>
      </c>
      <c r="JV5" s="7">
        <v>8.4</v>
      </c>
      <c r="JW5" s="7">
        <v>8.3000000000000007</v>
      </c>
      <c r="JX5" s="7">
        <v>8.1999999999999993</v>
      </c>
      <c r="JY5" s="7">
        <v>8.4</v>
      </c>
      <c r="JZ5" s="7">
        <v>8.1</v>
      </c>
      <c r="KA5" s="7">
        <v>8.1999999999999993</v>
      </c>
      <c r="KB5" s="7"/>
      <c r="KC5" s="7">
        <v>8.1</v>
      </c>
      <c r="KD5" s="7">
        <v>7.9</v>
      </c>
      <c r="KE5" s="7">
        <v>7.9</v>
      </c>
      <c r="KF5" s="7">
        <v>7.9</v>
      </c>
      <c r="KG5" s="7">
        <v>7.9</v>
      </c>
      <c r="KH5" s="7">
        <v>7.7</v>
      </c>
      <c r="KI5" s="7">
        <v>7.8</v>
      </c>
      <c r="KJ5" s="7">
        <v>7.9</v>
      </c>
      <c r="KK5" s="7">
        <v>8</v>
      </c>
      <c r="KL5" s="7">
        <v>7.6</v>
      </c>
      <c r="KM5" s="7">
        <v>8</v>
      </c>
      <c r="KN5" s="7">
        <v>8</v>
      </c>
      <c r="KO5" s="7"/>
      <c r="KP5" s="7">
        <v>7.9</v>
      </c>
      <c r="KQ5" s="7">
        <v>8</v>
      </c>
      <c r="KR5" s="7">
        <v>8.3000000000000007</v>
      </c>
      <c r="KS5" s="7">
        <v>8.1999999999999993</v>
      </c>
      <c r="KT5" s="7">
        <v>8.6</v>
      </c>
      <c r="KU5" s="7">
        <v>8.6</v>
      </c>
      <c r="KV5" s="7">
        <v>8.9</v>
      </c>
      <c r="KW5" s="7">
        <v>8.8000000000000007</v>
      </c>
      <c r="KX5" s="7">
        <v>8.9</v>
      </c>
      <c r="KY5" s="7">
        <v>8.6999999999999993</v>
      </c>
      <c r="KZ5" s="7">
        <v>9.3000000000000007</v>
      </c>
      <c r="LA5" s="7">
        <v>9.8000000000000007</v>
      </c>
      <c r="LB5" s="7"/>
      <c r="LC5" s="7">
        <v>10.5</v>
      </c>
      <c r="LD5" s="7">
        <v>10.4</v>
      </c>
      <c r="LE5" s="7">
        <v>10.6</v>
      </c>
      <c r="LF5" s="7">
        <v>10.9</v>
      </c>
      <c r="LG5" s="7">
        <v>11.2</v>
      </c>
      <c r="LH5" s="7">
        <v>11.6</v>
      </c>
      <c r="LI5" s="7">
        <v>11.5</v>
      </c>
      <c r="LJ5" s="7">
        <v>11.5</v>
      </c>
      <c r="LK5" s="7">
        <v>11.9</v>
      </c>
      <c r="LL5" s="7">
        <v>12.6</v>
      </c>
      <c r="LM5" s="7">
        <v>12</v>
      </c>
      <c r="LN5" s="7">
        <v>11.5</v>
      </c>
      <c r="LO5" s="7"/>
      <c r="LP5" s="7">
        <v>12.1</v>
      </c>
      <c r="LQ5" s="7">
        <v>12.4</v>
      </c>
      <c r="LR5" s="7">
        <v>12.3</v>
      </c>
      <c r="LS5" s="7">
        <v>12.4</v>
      </c>
      <c r="LT5" s="7">
        <v>12.3</v>
      </c>
      <c r="LU5" s="7">
        <v>12.4</v>
      </c>
      <c r="LV5" s="7">
        <v>11.8</v>
      </c>
      <c r="LW5" s="7">
        <v>11.8</v>
      </c>
      <c r="LX5" s="7">
        <v>12.1</v>
      </c>
      <c r="LY5" s="7">
        <v>11.7</v>
      </c>
      <c r="LZ5" s="7">
        <v>11.4</v>
      </c>
      <c r="MA5" s="7">
        <v>11.4</v>
      </c>
      <c r="MB5" s="7"/>
      <c r="MC5" s="7">
        <v>11</v>
      </c>
      <c r="MD5" s="7">
        <v>10.5</v>
      </c>
      <c r="ME5" s="7">
        <v>10.6</v>
      </c>
      <c r="MF5" s="7">
        <v>10</v>
      </c>
      <c r="MG5" s="7">
        <v>10.1</v>
      </c>
      <c r="MH5" s="7">
        <v>9.6</v>
      </c>
      <c r="MI5" s="7">
        <v>9.6</v>
      </c>
      <c r="MJ5" s="7">
        <v>9.8000000000000007</v>
      </c>
      <c r="MK5" s="7">
        <v>9.4</v>
      </c>
      <c r="ML5" s="7">
        <v>10.199999999999999</v>
      </c>
      <c r="MM5" s="7">
        <v>9.9</v>
      </c>
      <c r="MN5" s="7">
        <v>9.5</v>
      </c>
      <c r="MO5" s="7"/>
      <c r="MP5" s="7">
        <v>9.5</v>
      </c>
      <c r="MQ5" s="7">
        <v>9.6</v>
      </c>
      <c r="MR5" s="7">
        <v>9.6999999999999993</v>
      </c>
      <c r="MS5" s="7">
        <v>9.8000000000000007</v>
      </c>
      <c r="MT5" s="7">
        <v>9.6</v>
      </c>
      <c r="MU5" s="7">
        <v>9.6999999999999993</v>
      </c>
      <c r="MV5" s="7">
        <v>9.9</v>
      </c>
      <c r="MW5" s="7">
        <v>9.8000000000000007</v>
      </c>
      <c r="MX5" s="7">
        <v>9.6</v>
      </c>
      <c r="MY5" s="7">
        <v>9.9</v>
      </c>
      <c r="MZ5" s="7">
        <v>9.6</v>
      </c>
      <c r="NA5" s="7">
        <v>10.1</v>
      </c>
      <c r="NB5" s="7"/>
      <c r="NC5" s="7">
        <v>10.7</v>
      </c>
      <c r="ND5" s="7">
        <v>11.7</v>
      </c>
      <c r="NE5" s="7">
        <v>11.8</v>
      </c>
      <c r="NF5" s="7">
        <v>12.9</v>
      </c>
      <c r="NG5" s="7">
        <v>13.4</v>
      </c>
      <c r="NH5" s="7">
        <v>15.3</v>
      </c>
      <c r="NI5" s="7">
        <v>15</v>
      </c>
      <c r="NJ5" s="7">
        <v>15.6</v>
      </c>
      <c r="NK5" s="7">
        <v>16.100000000000001</v>
      </c>
      <c r="NL5" s="7">
        <v>15.4</v>
      </c>
      <c r="NM5" s="7">
        <v>16.600000000000001</v>
      </c>
      <c r="NN5" s="7">
        <v>16.5</v>
      </c>
      <c r="NO5" s="7"/>
      <c r="NP5" s="7">
        <v>16.600000000000001</v>
      </c>
      <c r="NQ5" s="7">
        <v>16.3</v>
      </c>
      <c r="NR5" s="7">
        <v>16.5</v>
      </c>
      <c r="NS5" s="7">
        <v>15.9</v>
      </c>
      <c r="NT5" s="7">
        <v>15</v>
      </c>
      <c r="NU5" s="7">
        <v>16.899999999999999</v>
      </c>
      <c r="NV5" s="7">
        <v>15.7</v>
      </c>
      <c r="NW5" s="7">
        <v>15.6</v>
      </c>
      <c r="NX5" s="7">
        <v>15.2</v>
      </c>
      <c r="NY5" s="7">
        <v>15.2</v>
      </c>
      <c r="NZ5" s="7">
        <v>15.3</v>
      </c>
      <c r="OA5" s="7">
        <v>15.1</v>
      </c>
      <c r="OB5" s="7"/>
      <c r="OC5" s="7">
        <v>15.2</v>
      </c>
      <c r="OD5" s="7">
        <v>14.7</v>
      </c>
      <c r="OE5" s="7">
        <v>14.5</v>
      </c>
      <c r="OF5" s="7">
        <v>14.4</v>
      </c>
      <c r="OG5" s="7">
        <v>14.9</v>
      </c>
      <c r="OH5" s="7">
        <v>14.4</v>
      </c>
      <c r="OI5" s="7">
        <v>14.3</v>
      </c>
      <c r="OJ5" s="7">
        <v>13.9</v>
      </c>
      <c r="OK5" s="7">
        <v>14</v>
      </c>
      <c r="OL5" s="7">
        <v>13.7</v>
      </c>
      <c r="OM5" s="7">
        <v>13.6</v>
      </c>
      <c r="ON5" s="7">
        <v>13.6</v>
      </c>
      <c r="OO5" s="7"/>
      <c r="OP5" s="7">
        <v>12.9</v>
      </c>
      <c r="OQ5" s="7">
        <v>12.5</v>
      </c>
      <c r="OR5" s="7">
        <v>12.4</v>
      </c>
      <c r="OS5" s="7">
        <v>12.3</v>
      </c>
      <c r="OT5" s="7">
        <v>12.1</v>
      </c>
      <c r="OU5" s="7">
        <v>12.1</v>
      </c>
      <c r="OV5" s="7">
        <v>12</v>
      </c>
      <c r="OW5" s="7">
        <v>11.4</v>
      </c>
      <c r="OX5" s="7">
        <v>11.4</v>
      </c>
      <c r="OY5" s="7">
        <v>11.7</v>
      </c>
      <c r="OZ5" s="7">
        <v>11.1</v>
      </c>
      <c r="PA5" s="7">
        <v>10.6</v>
      </c>
      <c r="PB5" s="7"/>
      <c r="PC5" s="7">
        <v>11.1</v>
      </c>
      <c r="PD5" s="7">
        <v>11.2</v>
      </c>
      <c r="PE5" s="7">
        <v>11.7</v>
      </c>
      <c r="PF5" s="7">
        <v>11</v>
      </c>
      <c r="PG5" s="7">
        <v>11.1</v>
      </c>
      <c r="PH5" s="7">
        <v>10.4</v>
      </c>
      <c r="PI5" s="7">
        <v>10.3</v>
      </c>
      <c r="PJ5" s="7">
        <v>10.6</v>
      </c>
      <c r="PK5" s="7">
        <v>10.5</v>
      </c>
      <c r="PL5" s="7">
        <v>10.5</v>
      </c>
      <c r="PM5" s="7">
        <v>10.6</v>
      </c>
      <c r="PN5" s="7">
        <v>10.8</v>
      </c>
      <c r="PO5" s="7"/>
      <c r="PP5" s="7">
        <v>10.4</v>
      </c>
      <c r="PQ5" s="7">
        <v>10.6</v>
      </c>
      <c r="PR5" s="7">
        <v>11</v>
      </c>
      <c r="PS5" s="7">
        <v>11.4</v>
      </c>
      <c r="PT5" s="7">
        <v>10.9</v>
      </c>
      <c r="PU5" s="7">
        <v>11.3</v>
      </c>
      <c r="PV5" s="7">
        <v>11.8</v>
      </c>
      <c r="PW5" s="7">
        <v>12.4</v>
      </c>
      <c r="PX5" s="7">
        <v>12.9</v>
      </c>
      <c r="PY5" s="7">
        <v>13.1</v>
      </c>
      <c r="PZ5" s="7">
        <v>13.6</v>
      </c>
      <c r="QA5" s="7">
        <v>13.7</v>
      </c>
      <c r="QB5" s="7"/>
      <c r="QC5" s="7">
        <v>14.3</v>
      </c>
      <c r="QD5" s="7">
        <v>14.1</v>
      </c>
      <c r="QE5" s="7">
        <v>14</v>
      </c>
      <c r="QF5" s="7">
        <v>13.9</v>
      </c>
      <c r="QG5" s="7">
        <v>13.6</v>
      </c>
      <c r="QH5" s="7">
        <v>13.7</v>
      </c>
      <c r="QI5" s="7">
        <v>13.8</v>
      </c>
      <c r="QJ5" s="7">
        <v>14.4</v>
      </c>
      <c r="QK5" s="7">
        <v>13.6</v>
      </c>
      <c r="QL5" s="7">
        <v>13.5</v>
      </c>
      <c r="QM5" s="7">
        <v>13.1</v>
      </c>
      <c r="QN5" s="7">
        <v>13.1</v>
      </c>
      <c r="QO5" s="7"/>
      <c r="QP5" s="7">
        <v>13.4</v>
      </c>
      <c r="QQ5" s="7">
        <v>14.1</v>
      </c>
      <c r="QR5" s="7">
        <v>14.1</v>
      </c>
      <c r="QS5" s="7">
        <v>14.5</v>
      </c>
      <c r="QT5" s="7">
        <v>14.9</v>
      </c>
      <c r="QU5" s="7">
        <v>15.7</v>
      </c>
      <c r="QV5" s="7">
        <v>15.4</v>
      </c>
      <c r="QW5" s="7">
        <v>16.2</v>
      </c>
      <c r="QX5" s="7">
        <v>16.600000000000001</v>
      </c>
      <c r="QY5" s="7">
        <v>17.2</v>
      </c>
      <c r="QZ5" s="7">
        <v>17.100000000000001</v>
      </c>
      <c r="RA5" s="7">
        <v>18.100000000000001</v>
      </c>
      <c r="RB5" s="7"/>
      <c r="RC5" s="7">
        <v>19.399999999999999</v>
      </c>
      <c r="RD5" s="7">
        <v>19.2</v>
      </c>
      <c r="RE5" s="7">
        <v>19.399999999999999</v>
      </c>
      <c r="RF5" s="7">
        <v>19.5</v>
      </c>
      <c r="RG5" s="7">
        <v>20.5</v>
      </c>
      <c r="RH5" s="7">
        <v>20.8</v>
      </c>
      <c r="RI5" s="7">
        <v>21.2</v>
      </c>
      <c r="RJ5" s="7">
        <v>20</v>
      </c>
      <c r="RK5" s="7">
        <v>20.2</v>
      </c>
      <c r="RL5" s="7">
        <v>20.2</v>
      </c>
      <c r="RM5" s="7">
        <v>19.7</v>
      </c>
      <c r="RN5" s="7">
        <v>19.2</v>
      </c>
      <c r="RO5" s="7"/>
      <c r="RP5" s="7">
        <v>20.399999999999999</v>
      </c>
      <c r="RQ5" s="7">
        <v>19</v>
      </c>
      <c r="RR5" s="7">
        <v>19.100000000000001</v>
      </c>
      <c r="RS5" s="7">
        <v>18.899999999999999</v>
      </c>
      <c r="RT5" s="7">
        <v>18.8</v>
      </c>
      <c r="RU5" s="7">
        <v>18.100000000000001</v>
      </c>
      <c r="RV5" s="7">
        <v>18</v>
      </c>
      <c r="RW5" s="7">
        <v>17.3</v>
      </c>
      <c r="RX5" s="7">
        <v>17</v>
      </c>
      <c r="RY5" s="7">
        <v>16.7</v>
      </c>
      <c r="RZ5" s="7">
        <v>17</v>
      </c>
      <c r="SA5" s="7">
        <v>16.8</v>
      </c>
      <c r="SB5" s="7"/>
      <c r="SC5" s="7">
        <v>15.9</v>
      </c>
      <c r="SD5" s="7">
        <v>15.9</v>
      </c>
      <c r="SE5" s="7">
        <v>16.100000000000001</v>
      </c>
      <c r="SF5" s="7">
        <v>16.399999999999999</v>
      </c>
      <c r="SG5" s="7">
        <v>15.3</v>
      </c>
      <c r="SH5" s="7">
        <v>15.5</v>
      </c>
      <c r="SI5" s="7">
        <v>15.5</v>
      </c>
      <c r="SJ5" s="7">
        <v>15.3</v>
      </c>
      <c r="SK5" s="7">
        <v>15.3</v>
      </c>
      <c r="SL5" s="7">
        <v>15.3</v>
      </c>
      <c r="SM5" s="7">
        <v>15.7</v>
      </c>
      <c r="SN5" s="7">
        <v>15.1</v>
      </c>
      <c r="SO5" s="7"/>
      <c r="SP5" s="7">
        <v>14.8</v>
      </c>
      <c r="SQ5" s="7">
        <v>15.2</v>
      </c>
      <c r="SR5" s="7">
        <v>14.6</v>
      </c>
      <c r="SS5" s="7">
        <v>14.7</v>
      </c>
      <c r="ST5" s="7">
        <v>14.7</v>
      </c>
      <c r="SU5" s="7">
        <v>15.2</v>
      </c>
      <c r="SV5" s="7">
        <v>15.2</v>
      </c>
      <c r="SW5" s="7">
        <v>15.5</v>
      </c>
      <c r="SX5" s="7">
        <v>15.4</v>
      </c>
      <c r="SY5" s="7">
        <v>15.2</v>
      </c>
      <c r="SZ5" s="7">
        <v>15</v>
      </c>
      <c r="TA5" s="7">
        <v>15</v>
      </c>
      <c r="TB5" s="7"/>
      <c r="TC5" s="7">
        <v>14.9</v>
      </c>
      <c r="TD5" s="7">
        <v>14.7</v>
      </c>
      <c r="TE5" s="7">
        <v>14.9</v>
      </c>
      <c r="TF5" s="7">
        <v>14.8</v>
      </c>
      <c r="TG5" s="7">
        <v>14.9</v>
      </c>
      <c r="TH5" s="7">
        <v>14.9</v>
      </c>
      <c r="TI5" s="7">
        <v>14.2</v>
      </c>
      <c r="TJ5" s="7">
        <v>14.4</v>
      </c>
      <c r="TK5" s="7">
        <v>14.2</v>
      </c>
      <c r="TL5" s="7">
        <v>14</v>
      </c>
      <c r="TM5" s="7">
        <v>14</v>
      </c>
      <c r="TN5" s="7">
        <v>14.2</v>
      </c>
      <c r="TO5" s="7"/>
      <c r="TP5" s="7">
        <v>14.2</v>
      </c>
      <c r="TQ5" s="7">
        <v>14.4</v>
      </c>
      <c r="TR5" s="7">
        <v>13.7</v>
      </c>
      <c r="TS5" s="7">
        <v>13.3</v>
      </c>
      <c r="TT5" s="7">
        <v>13.8</v>
      </c>
      <c r="TU5" s="7">
        <v>13.1</v>
      </c>
      <c r="TV5" s="7">
        <v>13.4</v>
      </c>
      <c r="TW5" s="7">
        <v>13.6</v>
      </c>
      <c r="TX5" s="7">
        <v>13.6</v>
      </c>
      <c r="TY5" s="7">
        <v>13.4</v>
      </c>
      <c r="TZ5" s="7">
        <v>12.6</v>
      </c>
      <c r="UA5" s="7">
        <v>12.9</v>
      </c>
      <c r="UB5" s="7"/>
      <c r="UC5" s="7">
        <v>12.6</v>
      </c>
      <c r="UD5" s="7">
        <v>12.4</v>
      </c>
      <c r="UE5" s="7">
        <v>12.3</v>
      </c>
      <c r="UF5" s="7">
        <v>12.5</v>
      </c>
      <c r="UG5" s="7">
        <v>12</v>
      </c>
      <c r="UH5" s="7">
        <v>11.1</v>
      </c>
      <c r="UI5" s="7">
        <v>11.8</v>
      </c>
      <c r="UJ5" s="7">
        <v>11.4</v>
      </c>
      <c r="UK5" s="7">
        <v>11.5</v>
      </c>
      <c r="UL5" s="7">
        <v>11.9</v>
      </c>
      <c r="UM5" s="7">
        <v>11.7</v>
      </c>
      <c r="UN5" s="7">
        <v>11.6</v>
      </c>
      <c r="UO5" s="7"/>
      <c r="UP5" s="7">
        <v>11.8</v>
      </c>
      <c r="UQ5" s="7">
        <v>11.6</v>
      </c>
      <c r="UR5" s="7">
        <v>11.7</v>
      </c>
      <c r="US5" s="7">
        <v>11.8</v>
      </c>
      <c r="UT5" s="7">
        <v>11.7</v>
      </c>
      <c r="UU5" s="7">
        <v>11.6</v>
      </c>
      <c r="UV5" s="7">
        <v>11.9</v>
      </c>
      <c r="UW5" s="7">
        <v>12.2</v>
      </c>
      <c r="UX5" s="7">
        <v>12.4</v>
      </c>
      <c r="UY5" s="7">
        <v>12.2</v>
      </c>
      <c r="UZ5" s="7">
        <v>12.4</v>
      </c>
      <c r="VA5" s="7">
        <v>12.5</v>
      </c>
      <c r="VB5" s="7"/>
      <c r="VC5" s="7">
        <v>12.2</v>
      </c>
      <c r="VD5" s="7">
        <v>12.7</v>
      </c>
      <c r="VE5" s="7">
        <v>12.9</v>
      </c>
      <c r="VF5" s="7">
        <v>13.5</v>
      </c>
      <c r="VG5" s="7">
        <v>12.9</v>
      </c>
      <c r="VH5" s="7">
        <v>13.7</v>
      </c>
      <c r="VI5" s="7">
        <v>13.8</v>
      </c>
      <c r="VJ5" s="7">
        <v>13.9</v>
      </c>
      <c r="VK5" s="7">
        <v>14</v>
      </c>
      <c r="VL5" s="7">
        <v>14.4</v>
      </c>
      <c r="VM5" s="7">
        <v>14.8</v>
      </c>
      <c r="VN5" s="7">
        <v>15.4</v>
      </c>
      <c r="VO5" s="7"/>
      <c r="VP5" s="7">
        <v>16.100000000000001</v>
      </c>
      <c r="VQ5" s="7">
        <v>16.7</v>
      </c>
      <c r="VR5" s="7">
        <v>17.100000000000001</v>
      </c>
      <c r="VS5" s="7">
        <v>17.399999999999999</v>
      </c>
      <c r="VT5" s="7">
        <v>17.8</v>
      </c>
      <c r="VU5" s="7">
        <v>18.2</v>
      </c>
      <c r="VV5" s="7">
        <v>18.100000000000001</v>
      </c>
      <c r="VW5" s="7">
        <v>18</v>
      </c>
      <c r="VX5" s="7">
        <v>18.100000000000001</v>
      </c>
      <c r="VY5" s="7">
        <v>18.899999999999999</v>
      </c>
      <c r="VZ5" s="7">
        <v>17.899999999999999</v>
      </c>
      <c r="WA5" s="7">
        <v>19</v>
      </c>
      <c r="WB5" s="7"/>
      <c r="WC5" s="7">
        <v>18.3</v>
      </c>
      <c r="WD5" s="7">
        <v>18.2</v>
      </c>
      <c r="WE5" s="7">
        <v>17.600000000000001</v>
      </c>
      <c r="WF5" s="7">
        <v>17.600000000000001</v>
      </c>
      <c r="WG5" s="7">
        <v>17.5</v>
      </c>
      <c r="WH5" s="7">
        <v>17.8</v>
      </c>
      <c r="WI5" s="7">
        <v>17.7</v>
      </c>
      <c r="WJ5" s="7">
        <v>18</v>
      </c>
      <c r="WK5" s="7">
        <v>18.100000000000001</v>
      </c>
      <c r="WL5" s="7">
        <v>18.100000000000001</v>
      </c>
      <c r="WM5" s="7">
        <v>18.600000000000001</v>
      </c>
      <c r="WN5" s="7">
        <v>18.3</v>
      </c>
      <c r="WO5" s="7"/>
      <c r="WP5" s="7">
        <v>18.600000000000001</v>
      </c>
      <c r="WQ5" s="7">
        <v>19</v>
      </c>
      <c r="WR5" s="7">
        <v>19</v>
      </c>
      <c r="WS5" s="7">
        <v>19</v>
      </c>
      <c r="WT5" s="7">
        <v>19.5</v>
      </c>
      <c r="WU5" s="7">
        <v>18.8</v>
      </c>
      <c r="WV5" s="7">
        <v>19</v>
      </c>
      <c r="WW5" s="7">
        <v>18.8</v>
      </c>
      <c r="WX5" s="7">
        <v>18.7</v>
      </c>
      <c r="WY5" s="7">
        <v>19.3</v>
      </c>
      <c r="WZ5" s="7">
        <v>18</v>
      </c>
      <c r="XA5" s="7">
        <v>17.8</v>
      </c>
      <c r="XB5" s="7"/>
      <c r="XC5" s="7">
        <v>17.100000000000001</v>
      </c>
      <c r="XD5" s="7">
        <v>17</v>
      </c>
      <c r="XE5" s="7">
        <v>17.3</v>
      </c>
      <c r="XF5" s="7">
        <v>17.600000000000001</v>
      </c>
      <c r="XG5" s="7">
        <v>17</v>
      </c>
      <c r="XH5" s="7">
        <v>15.9</v>
      </c>
      <c r="XI5" s="7">
        <v>16.5</v>
      </c>
      <c r="XJ5" s="7">
        <v>16.2</v>
      </c>
      <c r="XK5" s="7">
        <v>16.2</v>
      </c>
      <c r="XL5" s="7">
        <v>16</v>
      </c>
      <c r="XM5" s="7">
        <v>16.399999999999999</v>
      </c>
      <c r="XN5" s="7">
        <v>16.3</v>
      </c>
      <c r="XO5" s="7"/>
      <c r="XP5" s="7">
        <v>16.100000000000001</v>
      </c>
      <c r="XQ5" s="7">
        <v>16.399999999999999</v>
      </c>
      <c r="XR5" s="7">
        <v>17.3</v>
      </c>
      <c r="XS5" s="7">
        <v>17.600000000000001</v>
      </c>
      <c r="XT5" s="7">
        <v>17</v>
      </c>
      <c r="XU5" s="7">
        <v>17.600000000000001</v>
      </c>
      <c r="XV5" s="7">
        <v>16.7</v>
      </c>
      <c r="XW5" s="7">
        <v>17.3</v>
      </c>
      <c r="XX5" s="7">
        <v>16.8</v>
      </c>
      <c r="XY5" s="7">
        <v>16.3</v>
      </c>
      <c r="XZ5" s="7">
        <v>15.9</v>
      </c>
      <c r="YA5" s="7">
        <v>15.6</v>
      </c>
      <c r="YB5" s="7"/>
      <c r="YC5" s="7">
        <v>16</v>
      </c>
      <c r="YD5" s="7">
        <v>15.8</v>
      </c>
      <c r="YE5" s="7">
        <v>15.5</v>
      </c>
      <c r="YF5" s="7">
        <v>15.6</v>
      </c>
      <c r="YG5" s="7">
        <v>15.4</v>
      </c>
      <c r="YH5" s="7">
        <v>15.5</v>
      </c>
      <c r="YI5" s="7">
        <v>16.399999999999999</v>
      </c>
      <c r="YJ5" s="7">
        <v>16</v>
      </c>
      <c r="YK5" s="7">
        <v>15.9</v>
      </c>
      <c r="YL5" s="7">
        <v>16.100000000000001</v>
      </c>
      <c r="YM5" s="7">
        <v>15.4</v>
      </c>
      <c r="YN5" s="7">
        <v>15.9</v>
      </c>
      <c r="YO5" s="7"/>
      <c r="YP5" s="7">
        <v>15.6</v>
      </c>
      <c r="YQ5" s="7">
        <v>15.4</v>
      </c>
      <c r="YR5" s="7">
        <v>14.5</v>
      </c>
      <c r="YS5" s="7">
        <v>14.7</v>
      </c>
      <c r="YT5" s="7">
        <v>14.7</v>
      </c>
      <c r="YU5" s="7">
        <v>14.1</v>
      </c>
      <c r="YV5" s="7">
        <v>14.1</v>
      </c>
      <c r="YW5" s="7">
        <v>13.7</v>
      </c>
      <c r="YX5" s="7">
        <v>14.4</v>
      </c>
      <c r="YY5" s="7">
        <v>14.1</v>
      </c>
      <c r="YZ5" s="7">
        <v>14.5</v>
      </c>
      <c r="ZA5" s="7">
        <v>14</v>
      </c>
      <c r="ZB5" s="7"/>
      <c r="ZC5" s="7">
        <v>13.4</v>
      </c>
      <c r="ZD5" s="7">
        <v>13.8</v>
      </c>
      <c r="ZE5" s="7">
        <v>13.4</v>
      </c>
      <c r="ZF5" s="7">
        <v>13.3</v>
      </c>
      <c r="ZG5" s="7">
        <v>13.4</v>
      </c>
      <c r="ZH5" s="7">
        <v>14.3</v>
      </c>
      <c r="ZI5" s="7">
        <v>13.6</v>
      </c>
      <c r="ZJ5" s="7">
        <v>13.1</v>
      </c>
      <c r="ZK5" s="7">
        <v>13.1</v>
      </c>
      <c r="ZL5" s="7">
        <v>13.3</v>
      </c>
      <c r="ZM5" s="7">
        <v>12.9</v>
      </c>
      <c r="ZN5" s="7">
        <v>12.9</v>
      </c>
      <c r="ZO5" s="7"/>
      <c r="ZP5" s="7">
        <v>13.1</v>
      </c>
      <c r="ZQ5" s="7">
        <v>12.6</v>
      </c>
      <c r="ZR5" s="7">
        <v>12.7</v>
      </c>
      <c r="ZS5" s="7">
        <v>12.4</v>
      </c>
      <c r="ZT5" s="7">
        <v>12.6</v>
      </c>
      <c r="ZU5" s="7">
        <v>12.3</v>
      </c>
      <c r="ZV5" s="7">
        <v>13.4</v>
      </c>
      <c r="ZW5" s="7">
        <v>12.9</v>
      </c>
      <c r="ZX5" s="7">
        <v>12.2</v>
      </c>
      <c r="ZY5" s="7">
        <v>12.7</v>
      </c>
      <c r="ZZ5" s="7">
        <v>12.4</v>
      </c>
      <c r="AAA5" s="7">
        <v>12.5</v>
      </c>
      <c r="AAB5" s="7"/>
      <c r="AAC5" s="7">
        <v>12.7</v>
      </c>
      <c r="AAD5" s="7">
        <v>12.8</v>
      </c>
      <c r="AAE5" s="7">
        <v>12.8</v>
      </c>
      <c r="AAF5" s="7">
        <v>12.4</v>
      </c>
      <c r="AAG5" s="7">
        <v>12.1</v>
      </c>
      <c r="AAH5" s="7">
        <v>12.7</v>
      </c>
      <c r="AAI5" s="7">
        <v>12.9</v>
      </c>
      <c r="AAJ5" s="7">
        <v>13.3</v>
      </c>
      <c r="AAK5" s="7">
        <v>13.2</v>
      </c>
      <c r="AAL5" s="7">
        <v>13.3</v>
      </c>
      <c r="AAM5" s="7">
        <v>14.3</v>
      </c>
      <c r="AAN5" s="7">
        <v>14.5</v>
      </c>
      <c r="AAO5" s="7"/>
      <c r="AAP5" s="7">
        <v>14.7</v>
      </c>
      <c r="AAQ5" s="7">
        <v>15</v>
      </c>
      <c r="AAR5" s="7">
        <v>15.4</v>
      </c>
      <c r="AAS5" s="7">
        <v>16.3</v>
      </c>
      <c r="AAT5" s="7">
        <v>16.8</v>
      </c>
      <c r="AAU5" s="7">
        <v>16.899999999999999</v>
      </c>
      <c r="AAV5" s="7">
        <v>16.899999999999999</v>
      </c>
      <c r="AAW5" s="7">
        <v>16.5</v>
      </c>
      <c r="AAX5" s="7">
        <v>17.600000000000001</v>
      </c>
      <c r="AAY5" s="7">
        <v>17.8</v>
      </c>
      <c r="AAZ5" s="7">
        <v>17.600000000000001</v>
      </c>
      <c r="ABA5" s="7">
        <v>18.5</v>
      </c>
      <c r="ABB5" s="7"/>
      <c r="ABC5" s="7">
        <v>18.5</v>
      </c>
      <c r="ABD5" s="7">
        <v>18.5</v>
      </c>
      <c r="ABE5" s="7">
        <v>18.100000000000001</v>
      </c>
      <c r="ABF5" s="7">
        <v>19.399999999999999</v>
      </c>
      <c r="ABG5" s="7">
        <v>19</v>
      </c>
      <c r="ABH5" s="7">
        <v>19.899999999999999</v>
      </c>
      <c r="ABI5" s="7">
        <v>19.7</v>
      </c>
      <c r="ABJ5" s="7">
        <v>19.2</v>
      </c>
      <c r="ABK5" s="7">
        <v>19.5</v>
      </c>
      <c r="ABL5" s="7">
        <v>19.3</v>
      </c>
      <c r="ABM5" s="7">
        <v>19.899999999999999</v>
      </c>
      <c r="ABN5" s="7">
        <v>19.8</v>
      </c>
      <c r="ABO5" s="7"/>
      <c r="ABP5" s="7">
        <v>19.899999999999999</v>
      </c>
      <c r="ABQ5" s="7">
        <v>20.100000000000001</v>
      </c>
      <c r="ABR5" s="7">
        <v>19.8</v>
      </c>
      <c r="ABS5" s="7">
        <v>19.600000000000001</v>
      </c>
      <c r="ABT5" s="7">
        <v>19.8</v>
      </c>
      <c r="ABU5" s="7">
        <v>20.5</v>
      </c>
      <c r="ABV5" s="7">
        <v>18.8</v>
      </c>
      <c r="ABW5" s="7">
        <v>18.8</v>
      </c>
      <c r="ABX5" s="7">
        <v>19.399999999999999</v>
      </c>
      <c r="ABY5" s="7">
        <v>19.5</v>
      </c>
      <c r="ABZ5" s="7">
        <v>19.7</v>
      </c>
      <c r="ACA5" s="7">
        <v>19.399999999999999</v>
      </c>
      <c r="ACB5" s="7"/>
      <c r="ACC5" s="7">
        <v>19.5</v>
      </c>
      <c r="ACD5" s="7">
        <v>19.100000000000001</v>
      </c>
      <c r="ACE5" s="7">
        <v>19.5</v>
      </c>
      <c r="ACF5" s="7">
        <v>19.600000000000001</v>
      </c>
      <c r="ACG5" s="7">
        <v>18.600000000000001</v>
      </c>
      <c r="ACH5" s="7">
        <v>17.899999999999999</v>
      </c>
      <c r="ACI5" s="7">
        <v>17.600000000000001</v>
      </c>
      <c r="ACJ5" s="7">
        <v>18.399999999999999</v>
      </c>
      <c r="ACK5" s="7">
        <v>17.899999999999999</v>
      </c>
      <c r="ACL5" s="7">
        <v>17.899999999999999</v>
      </c>
      <c r="ACM5" s="7">
        <v>17.5</v>
      </c>
      <c r="ACN5" s="7">
        <v>17.5</v>
      </c>
      <c r="ACO5" s="7"/>
      <c r="ACP5" s="7">
        <v>16.899999999999999</v>
      </c>
      <c r="ACQ5" s="7">
        <v>17.8</v>
      </c>
      <c r="ACR5" s="7">
        <v>17.100000000000001</v>
      </c>
      <c r="ACS5" s="7">
        <v>16.7</v>
      </c>
      <c r="ACT5" s="7">
        <v>17.100000000000001</v>
      </c>
      <c r="ACU5" s="7">
        <v>16.600000000000001</v>
      </c>
      <c r="ACV5" s="7">
        <v>17.100000000000001</v>
      </c>
      <c r="ACW5" s="7">
        <v>17.100000000000001</v>
      </c>
      <c r="ACX5" s="7">
        <v>17.100000000000001</v>
      </c>
      <c r="ACY5" s="7">
        <v>16.3</v>
      </c>
      <c r="ACZ5" s="7">
        <v>16.2</v>
      </c>
      <c r="ADA5" s="7">
        <v>16.100000000000001</v>
      </c>
      <c r="ADB5" s="7"/>
      <c r="ADC5" s="7">
        <v>16.3</v>
      </c>
      <c r="ADD5" s="7">
        <v>16.7</v>
      </c>
      <c r="ADE5" s="7">
        <v>17.8</v>
      </c>
      <c r="ADF5" s="7">
        <v>16.899999999999999</v>
      </c>
      <c r="ADG5" s="7">
        <v>16.600000000000001</v>
      </c>
      <c r="ADH5" s="7">
        <v>16.5</v>
      </c>
      <c r="ADI5" s="7">
        <v>17.2</v>
      </c>
      <c r="ADJ5" s="7">
        <v>17</v>
      </c>
      <c r="ADK5" s="7">
        <v>16.3</v>
      </c>
      <c r="ADL5" s="7">
        <v>17</v>
      </c>
      <c r="ADM5" s="7">
        <v>17.3</v>
      </c>
      <c r="ADN5" s="7">
        <v>16.600000000000001</v>
      </c>
      <c r="ADO5" s="7"/>
      <c r="ADP5" s="7">
        <v>17.5</v>
      </c>
      <c r="ADQ5" s="7">
        <v>16.899999999999999</v>
      </c>
      <c r="ADR5" s="7">
        <v>16.5</v>
      </c>
      <c r="ADS5" s="7">
        <v>16.899999999999999</v>
      </c>
      <c r="ADT5" s="7">
        <v>16.600000000000001</v>
      </c>
      <c r="ADU5" s="7">
        <v>17.100000000000001</v>
      </c>
      <c r="ADV5" s="7">
        <v>17</v>
      </c>
      <c r="ADW5" s="7">
        <v>17.7</v>
      </c>
      <c r="ADX5" s="7">
        <v>18.600000000000001</v>
      </c>
      <c r="ADY5" s="7">
        <v>19.899999999999999</v>
      </c>
      <c r="ADZ5" s="7">
        <v>18.899999999999999</v>
      </c>
      <c r="AEA5" s="7">
        <v>19.899999999999999</v>
      </c>
      <c r="AEB5" s="7"/>
      <c r="AEC5" s="7">
        <v>19.8</v>
      </c>
      <c r="AED5" s="7">
        <v>20.2</v>
      </c>
      <c r="AEE5" s="7">
        <v>20.9</v>
      </c>
      <c r="AEF5" s="7">
        <v>21.7</v>
      </c>
      <c r="AEG5" s="7">
        <v>22.4</v>
      </c>
      <c r="AEH5" s="7">
        <v>23.9</v>
      </c>
      <c r="AEI5" s="7">
        <v>25.1</v>
      </c>
      <c r="AEJ5" s="7">
        <v>25.3</v>
      </c>
      <c r="AEK5" s="7">
        <v>26.6</v>
      </c>
      <c r="AEL5" s="7">
        <v>27.5</v>
      </c>
      <c r="AEM5" s="7">
        <v>28.9</v>
      </c>
      <c r="AEN5" s="7">
        <v>29.7</v>
      </c>
      <c r="AEO5" s="7"/>
      <c r="AEP5" s="7">
        <v>30.3</v>
      </c>
      <c r="AEQ5" s="7">
        <v>29.9</v>
      </c>
      <c r="AER5" s="7">
        <v>31.6</v>
      </c>
      <c r="AES5" s="7">
        <v>33.299999999999997</v>
      </c>
      <c r="AET5" s="7">
        <v>33.9</v>
      </c>
      <c r="AEU5" s="7">
        <v>34.5</v>
      </c>
      <c r="AEV5" s="7">
        <v>33.799999999999997</v>
      </c>
      <c r="AEW5" s="7">
        <v>33.6</v>
      </c>
      <c r="AEX5" s="7">
        <v>33.4</v>
      </c>
      <c r="AEY5" s="7">
        <v>34.200000000000003</v>
      </c>
      <c r="AEZ5" s="7">
        <v>33.9</v>
      </c>
      <c r="AFA5" s="7">
        <v>34.799999999999997</v>
      </c>
      <c r="AFB5" s="7"/>
      <c r="AFC5" s="7">
        <v>37.200000000000003</v>
      </c>
      <c r="AFD5" s="7">
        <v>37.5</v>
      </c>
      <c r="AFE5" s="7">
        <v>39.200000000000003</v>
      </c>
      <c r="AFF5" s="7">
        <v>38.700000000000003</v>
      </c>
      <c r="AFG5" s="7">
        <v>39.5</v>
      </c>
      <c r="AFH5" s="7">
        <v>39.700000000000003</v>
      </c>
      <c r="AFI5" s="7">
        <v>40.4</v>
      </c>
      <c r="AFJ5" s="7">
        <v>40.200000000000003</v>
      </c>
      <c r="AFK5" s="7">
        <v>40.200000000000003</v>
      </c>
      <c r="AFL5" s="7">
        <v>39.1</v>
      </c>
      <c r="AFM5" s="7">
        <v>40.299999999999997</v>
      </c>
      <c r="AFN5" s="7">
        <v>40.700000000000003</v>
      </c>
      <c r="AFO5" s="7"/>
      <c r="AFP5" s="7">
        <v>40.1</v>
      </c>
      <c r="AFQ5" s="7">
        <v>40</v>
      </c>
      <c r="AFR5" s="7">
        <v>39.4</v>
      </c>
      <c r="AFS5" s="7">
        <v>39.299999999999997</v>
      </c>
      <c r="AFT5" s="7">
        <v>39.6</v>
      </c>
      <c r="AFU5" s="7">
        <v>40</v>
      </c>
      <c r="AFV5" s="7">
        <v>38.799999999999997</v>
      </c>
      <c r="AFW5" s="7">
        <v>39.1</v>
      </c>
      <c r="AFX5" s="7">
        <v>39.4</v>
      </c>
      <c r="AFY5" s="7">
        <v>40.299999999999997</v>
      </c>
      <c r="AFZ5" s="7">
        <v>39.200000000000003</v>
      </c>
      <c r="AGA5" s="7">
        <v>38</v>
      </c>
      <c r="AGB5" s="7"/>
      <c r="AGC5" s="7">
        <v>35.4</v>
      </c>
      <c r="AGD5" s="7">
        <v>36.9</v>
      </c>
      <c r="AGE5" s="7">
        <v>37</v>
      </c>
      <c r="AGF5" s="7">
        <v>36.6</v>
      </c>
      <c r="AGG5" s="7">
        <v>36.9</v>
      </c>
      <c r="AGH5" s="7">
        <v>35.700000000000003</v>
      </c>
      <c r="AGI5" s="7">
        <v>36.700000000000003</v>
      </c>
      <c r="AGJ5" s="7">
        <v>37</v>
      </c>
      <c r="AGK5" s="7">
        <v>36.799999999999997</v>
      </c>
      <c r="AGL5" s="7">
        <v>36</v>
      </c>
      <c r="AGM5" s="7">
        <v>37.1</v>
      </c>
      <c r="AGN5" s="7">
        <v>37.1</v>
      </c>
      <c r="AGO5" s="7"/>
      <c r="AGP5" s="7">
        <v>35.4</v>
      </c>
      <c r="AGQ5" s="7">
        <v>37.1</v>
      </c>
      <c r="AGR5" s="7">
        <v>35.6</v>
      </c>
      <c r="AGS5" s="7">
        <v>35.1</v>
      </c>
      <c r="AGT5" s="7"/>
      <c r="AGU5" s="7"/>
      <c r="AGV5" s="7"/>
      <c r="AGW5" s="7"/>
      <c r="AGX5" s="7"/>
      <c r="AGY5" s="7"/>
      <c r="AGZ5" s="7"/>
      <c r="AHA5" s="7"/>
      <c r="AHB5" s="8"/>
    </row>
    <row r="6" spans="1:886" ht="11.1" thickBot="1" x14ac:dyDescent="0.25">
      <c r="A6" s="16">
        <f>VLOOKUP($B6,Identifiers!$C$4:$D$22,2,FALSE)</f>
        <v>3</v>
      </c>
      <c r="B6" s="9" t="s">
        <v>3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>
        <v>8.4</v>
      </c>
      <c r="Q6" s="10">
        <v>8.5</v>
      </c>
      <c r="R6" s="10">
        <v>9.3000000000000007</v>
      </c>
      <c r="S6" s="10">
        <v>9.4</v>
      </c>
      <c r="T6" s="10">
        <v>10.1</v>
      </c>
      <c r="U6" s="10">
        <v>8.3000000000000007</v>
      </c>
      <c r="V6" s="10">
        <v>7.8</v>
      </c>
      <c r="W6" s="10">
        <v>8.6</v>
      </c>
      <c r="X6" s="10">
        <v>8.8000000000000007</v>
      </c>
      <c r="Y6" s="10">
        <v>9.3000000000000007</v>
      </c>
      <c r="Z6" s="10">
        <v>7.3</v>
      </c>
      <c r="AA6" s="10">
        <v>7.9</v>
      </c>
      <c r="AB6" s="10">
        <v>8.6</v>
      </c>
      <c r="AC6" s="10">
        <v>7.7</v>
      </c>
      <c r="AD6" s="10">
        <v>8.4</v>
      </c>
      <c r="AE6" s="10">
        <v>8.9</v>
      </c>
      <c r="AF6" s="10">
        <v>9.8000000000000007</v>
      </c>
      <c r="AG6" s="10">
        <v>10.1</v>
      </c>
      <c r="AH6" s="10">
        <v>9.3000000000000007</v>
      </c>
      <c r="AI6" s="10">
        <v>9.8000000000000007</v>
      </c>
      <c r="AJ6" s="10">
        <v>10.7</v>
      </c>
      <c r="AK6" s="10">
        <v>12</v>
      </c>
      <c r="AL6" s="10">
        <v>10.9</v>
      </c>
      <c r="AM6" s="10">
        <v>11</v>
      </c>
      <c r="AN6" s="10">
        <v>11.5</v>
      </c>
      <c r="AO6" s="10">
        <v>10</v>
      </c>
      <c r="AP6" s="10">
        <v>10.8</v>
      </c>
      <c r="AQ6" s="10">
        <v>11.9</v>
      </c>
      <c r="AR6" s="10">
        <v>13.4</v>
      </c>
      <c r="AS6" s="10">
        <v>14</v>
      </c>
      <c r="AT6" s="10">
        <v>14.1</v>
      </c>
      <c r="AU6" s="10">
        <v>12.2</v>
      </c>
      <c r="AV6" s="10">
        <v>11.3</v>
      </c>
      <c r="AW6" s="10">
        <v>11.9</v>
      </c>
      <c r="AX6" s="10">
        <v>12.4</v>
      </c>
      <c r="AY6" s="10">
        <v>12.2</v>
      </c>
      <c r="AZ6" s="10">
        <v>10.199999999999999</v>
      </c>
      <c r="BA6" s="10">
        <v>10.4</v>
      </c>
      <c r="BB6" s="10">
        <v>12.1</v>
      </c>
      <c r="BC6" s="10">
        <v>10.1</v>
      </c>
      <c r="BD6" s="10">
        <v>10.9</v>
      </c>
      <c r="BE6" s="10">
        <v>11.1</v>
      </c>
      <c r="BF6" s="10">
        <v>11.8</v>
      </c>
      <c r="BG6" s="10">
        <v>11</v>
      </c>
      <c r="BH6" s="10">
        <v>8</v>
      </c>
      <c r="BI6" s="10">
        <v>8.3000000000000007</v>
      </c>
      <c r="BJ6" s="10">
        <v>8.8000000000000007</v>
      </c>
      <c r="BK6" s="10">
        <v>9.1999999999999993</v>
      </c>
      <c r="BL6" s="10">
        <v>8.8000000000000007</v>
      </c>
      <c r="BM6" s="10">
        <v>9.1999999999999993</v>
      </c>
      <c r="BN6" s="10">
        <v>9</v>
      </c>
      <c r="BO6" s="10">
        <v>9.6999999999999993</v>
      </c>
      <c r="BP6" s="10">
        <v>8.9</v>
      </c>
      <c r="BQ6" s="10">
        <v>8.9</v>
      </c>
      <c r="BR6" s="10">
        <v>9.1999999999999993</v>
      </c>
      <c r="BS6" s="10">
        <v>10.1</v>
      </c>
      <c r="BT6" s="10">
        <v>8.6</v>
      </c>
      <c r="BU6" s="10">
        <v>6.6</v>
      </c>
      <c r="BV6" s="10">
        <v>6.8</v>
      </c>
      <c r="BW6" s="10">
        <v>7.4</v>
      </c>
      <c r="BX6" s="10">
        <v>8</v>
      </c>
      <c r="BY6" s="10">
        <v>9</v>
      </c>
      <c r="BZ6" s="10">
        <v>9</v>
      </c>
      <c r="CA6" s="10">
        <v>8.6</v>
      </c>
      <c r="CB6" s="10">
        <v>8.4</v>
      </c>
      <c r="CC6" s="10">
        <v>8.9</v>
      </c>
      <c r="CD6" s="10">
        <v>8.5</v>
      </c>
      <c r="CE6" s="10">
        <v>9.5</v>
      </c>
      <c r="CF6" s="10">
        <v>8.9</v>
      </c>
      <c r="CG6" s="10">
        <v>8.6999999999999993</v>
      </c>
      <c r="CH6" s="10">
        <v>7.4</v>
      </c>
      <c r="CI6" s="10">
        <v>7.2</v>
      </c>
      <c r="CJ6" s="10">
        <v>7.7</v>
      </c>
      <c r="CK6" s="10">
        <v>7</v>
      </c>
      <c r="CL6" s="10">
        <v>7.2</v>
      </c>
      <c r="CM6" s="10">
        <v>7.4</v>
      </c>
      <c r="CN6" s="10">
        <v>7.8</v>
      </c>
      <c r="CO6" s="10">
        <v>8</v>
      </c>
      <c r="CP6" s="10">
        <v>8.4</v>
      </c>
      <c r="CQ6" s="10">
        <v>9.6</v>
      </c>
      <c r="CR6" s="10">
        <v>11.8</v>
      </c>
      <c r="CS6" s="10">
        <v>12.4</v>
      </c>
      <c r="CT6" s="10">
        <v>12.8</v>
      </c>
      <c r="CU6" s="10">
        <v>10.9</v>
      </c>
      <c r="CV6" s="10">
        <v>11.4</v>
      </c>
      <c r="CW6" s="10">
        <v>12.5</v>
      </c>
      <c r="CX6" s="10">
        <v>12.6</v>
      </c>
      <c r="CY6" s="10">
        <v>13.2</v>
      </c>
      <c r="CZ6" s="10">
        <v>12.3</v>
      </c>
      <c r="DA6" s="10">
        <v>13.3</v>
      </c>
      <c r="DB6" s="10">
        <v>11.8</v>
      </c>
      <c r="DC6" s="10">
        <v>12.9</v>
      </c>
      <c r="DD6" s="10">
        <v>14.3</v>
      </c>
      <c r="DE6" s="10">
        <v>15</v>
      </c>
      <c r="DF6" s="10">
        <v>16.2</v>
      </c>
      <c r="DG6" s="10">
        <v>15.8</v>
      </c>
      <c r="DH6" s="10">
        <v>11.9</v>
      </c>
      <c r="DI6" s="10">
        <v>12.7</v>
      </c>
      <c r="DJ6" s="10">
        <v>12.1</v>
      </c>
      <c r="DK6" s="10">
        <v>11.4</v>
      </c>
      <c r="DL6" s="10">
        <v>11.5</v>
      </c>
      <c r="DM6" s="10">
        <v>10.5</v>
      </c>
      <c r="DN6" s="10">
        <v>11.9</v>
      </c>
      <c r="DO6" s="10">
        <v>13</v>
      </c>
      <c r="DP6" s="10">
        <v>11.2</v>
      </c>
      <c r="DQ6" s="10">
        <v>12.6</v>
      </c>
      <c r="DR6" s="10">
        <v>12.9</v>
      </c>
      <c r="DS6" s="10">
        <v>12.4</v>
      </c>
      <c r="DT6" s="10">
        <v>11.3</v>
      </c>
      <c r="DU6" s="10">
        <v>9</v>
      </c>
      <c r="DV6" s="10">
        <v>9.6999999999999993</v>
      </c>
      <c r="DW6" s="10">
        <v>11.9</v>
      </c>
      <c r="DX6" s="10">
        <v>11.6</v>
      </c>
      <c r="DY6" s="10">
        <v>11.5</v>
      </c>
      <c r="DZ6" s="10">
        <v>10.1</v>
      </c>
      <c r="EA6" s="10">
        <v>11.3</v>
      </c>
      <c r="EB6" s="10">
        <v>11.3</v>
      </c>
      <c r="EC6" s="10">
        <v>9.9</v>
      </c>
      <c r="ED6" s="10">
        <v>10.7</v>
      </c>
      <c r="EE6" s="10">
        <v>12</v>
      </c>
      <c r="EF6" s="10">
        <v>12</v>
      </c>
      <c r="EG6" s="10">
        <v>11.2</v>
      </c>
      <c r="EH6" s="10">
        <v>8.9</v>
      </c>
      <c r="EI6" s="10">
        <v>9.4</v>
      </c>
      <c r="EJ6" s="10">
        <v>10.4</v>
      </c>
      <c r="EK6" s="10">
        <v>9.6999999999999993</v>
      </c>
      <c r="EL6" s="10">
        <v>11.2</v>
      </c>
      <c r="EM6" s="10">
        <v>9.6999999999999993</v>
      </c>
      <c r="EN6" s="10">
        <v>10.3</v>
      </c>
      <c r="EO6" s="10">
        <v>10.5</v>
      </c>
      <c r="EP6" s="10">
        <v>10</v>
      </c>
      <c r="EQ6" s="10">
        <v>10.9</v>
      </c>
      <c r="ER6" s="10">
        <v>12.3</v>
      </c>
      <c r="ES6" s="10">
        <v>13.8</v>
      </c>
      <c r="ET6" s="10">
        <v>14.1</v>
      </c>
      <c r="EU6" s="10">
        <v>12.6</v>
      </c>
      <c r="EV6" s="10">
        <v>13.7</v>
      </c>
      <c r="EW6" s="10">
        <v>15.8</v>
      </c>
      <c r="EX6" s="10">
        <v>16.399999999999999</v>
      </c>
      <c r="EY6" s="10">
        <v>16.600000000000001</v>
      </c>
      <c r="EZ6" s="10">
        <v>15.4</v>
      </c>
      <c r="FA6" s="10">
        <v>15.6</v>
      </c>
      <c r="FB6" s="10">
        <v>13.9</v>
      </c>
      <c r="FC6" s="10">
        <v>15.4</v>
      </c>
      <c r="FD6" s="10">
        <v>15.4</v>
      </c>
      <c r="FE6" s="10">
        <v>16.8</v>
      </c>
      <c r="FF6" s="10">
        <v>16.8</v>
      </c>
      <c r="FG6" s="10">
        <v>15.8</v>
      </c>
      <c r="FH6" s="10">
        <v>13</v>
      </c>
      <c r="FI6" s="10">
        <v>13.4</v>
      </c>
      <c r="FJ6" s="10">
        <v>13.8</v>
      </c>
      <c r="FK6" s="10">
        <v>13.7</v>
      </c>
      <c r="FL6" s="10">
        <v>13.1</v>
      </c>
      <c r="FM6" s="10">
        <v>12.4</v>
      </c>
      <c r="FN6" s="10">
        <v>12.9</v>
      </c>
      <c r="FO6" s="10">
        <v>14.4</v>
      </c>
      <c r="FP6" s="10">
        <v>12.7</v>
      </c>
      <c r="FQ6" s="10">
        <v>13.1</v>
      </c>
      <c r="FR6" s="10">
        <v>14.2</v>
      </c>
      <c r="FS6" s="10">
        <v>14.3</v>
      </c>
      <c r="FT6" s="10">
        <v>12.8</v>
      </c>
      <c r="FU6" s="10">
        <v>10.3</v>
      </c>
      <c r="FV6" s="10">
        <v>11.8</v>
      </c>
      <c r="FW6" s="10">
        <v>12.3</v>
      </c>
      <c r="FX6" s="10">
        <v>12.9</v>
      </c>
      <c r="FY6" s="10">
        <v>13.8</v>
      </c>
      <c r="FZ6" s="10">
        <v>13.2</v>
      </c>
      <c r="GA6" s="10">
        <v>12.2</v>
      </c>
      <c r="GB6" s="10">
        <v>12.8</v>
      </c>
      <c r="GC6" s="10">
        <v>13</v>
      </c>
      <c r="GD6" s="10">
        <v>13.6</v>
      </c>
      <c r="GE6" s="10">
        <v>15.4</v>
      </c>
      <c r="GF6" s="10">
        <v>17.5</v>
      </c>
      <c r="GG6" s="10">
        <v>16.899999999999999</v>
      </c>
      <c r="GH6" s="10">
        <v>13.9</v>
      </c>
      <c r="GI6" s="10">
        <v>16.100000000000001</v>
      </c>
      <c r="GJ6" s="10">
        <v>17.100000000000001</v>
      </c>
      <c r="GK6" s="10">
        <v>16.100000000000001</v>
      </c>
      <c r="GL6" s="10">
        <v>16.2</v>
      </c>
      <c r="GM6" s="10">
        <v>16.100000000000001</v>
      </c>
      <c r="GN6" s="10">
        <v>15.6</v>
      </c>
      <c r="GO6" s="10">
        <v>15.6</v>
      </c>
      <c r="GP6" s="10">
        <v>14.5</v>
      </c>
      <c r="GQ6" s="10">
        <v>16.100000000000001</v>
      </c>
      <c r="GR6" s="10">
        <v>16.5</v>
      </c>
      <c r="GS6" s="10">
        <v>16.899999999999999</v>
      </c>
      <c r="GT6" s="10">
        <v>16.8</v>
      </c>
      <c r="GU6" s="10">
        <v>12.8</v>
      </c>
      <c r="GV6" s="10">
        <v>13.5</v>
      </c>
      <c r="GW6" s="10">
        <v>14.5</v>
      </c>
      <c r="GX6" s="10">
        <v>14</v>
      </c>
      <c r="GY6" s="10">
        <v>14.4</v>
      </c>
      <c r="GZ6" s="10">
        <v>12.6</v>
      </c>
      <c r="HA6" s="10">
        <v>13.5</v>
      </c>
      <c r="HB6" s="10">
        <v>14.7</v>
      </c>
      <c r="HC6" s="10">
        <v>13.1</v>
      </c>
      <c r="HD6" s="10">
        <v>14.3</v>
      </c>
      <c r="HE6" s="10">
        <v>16</v>
      </c>
      <c r="HF6" s="10">
        <v>16.600000000000001</v>
      </c>
      <c r="HG6" s="10">
        <v>15.7</v>
      </c>
      <c r="HH6" s="10">
        <v>11.7</v>
      </c>
      <c r="HI6" s="10">
        <v>12.8</v>
      </c>
      <c r="HJ6" s="10">
        <v>13.9</v>
      </c>
      <c r="HK6" s="10">
        <v>14</v>
      </c>
      <c r="HL6" s="10">
        <v>14.2</v>
      </c>
      <c r="HM6" s="10">
        <v>12.6</v>
      </c>
      <c r="HN6" s="10">
        <v>13.3</v>
      </c>
      <c r="HO6" s="10">
        <v>14</v>
      </c>
      <c r="HP6" s="10">
        <v>12.8</v>
      </c>
      <c r="HQ6" s="10">
        <v>13.4</v>
      </c>
      <c r="HR6" s="10">
        <v>15</v>
      </c>
      <c r="HS6" s="10">
        <v>14.2</v>
      </c>
      <c r="HT6" s="10">
        <v>14.7</v>
      </c>
      <c r="HU6" s="10">
        <v>11.3</v>
      </c>
      <c r="HV6" s="10">
        <v>13.3</v>
      </c>
      <c r="HW6" s="10">
        <v>13.1</v>
      </c>
      <c r="HX6" s="10">
        <v>12.5</v>
      </c>
      <c r="HY6" s="10">
        <v>12.8</v>
      </c>
      <c r="HZ6" s="10">
        <v>13.3</v>
      </c>
      <c r="IA6" s="10">
        <v>12.8</v>
      </c>
      <c r="IB6" s="10">
        <v>13.3</v>
      </c>
      <c r="IC6" s="10">
        <v>11.7</v>
      </c>
      <c r="ID6" s="10">
        <v>12.8</v>
      </c>
      <c r="IE6" s="10">
        <v>13.4</v>
      </c>
      <c r="IF6" s="10">
        <v>13.1</v>
      </c>
      <c r="IG6" s="10">
        <v>12</v>
      </c>
      <c r="IH6" s="10">
        <v>9.5</v>
      </c>
      <c r="II6" s="10">
        <v>10.5</v>
      </c>
      <c r="IJ6" s="10">
        <v>11.9</v>
      </c>
      <c r="IK6" s="10">
        <v>11.6</v>
      </c>
      <c r="IL6" s="10">
        <v>12.3</v>
      </c>
      <c r="IM6" s="10">
        <v>11.1</v>
      </c>
      <c r="IN6" s="10">
        <v>11.6</v>
      </c>
      <c r="IO6" s="10">
        <v>11.8</v>
      </c>
      <c r="IP6" s="10">
        <v>11.5</v>
      </c>
      <c r="IQ6" s="10">
        <v>11.4</v>
      </c>
      <c r="IR6" s="10">
        <v>12.5</v>
      </c>
      <c r="IS6" s="10">
        <v>12.5</v>
      </c>
      <c r="IT6" s="10">
        <v>11</v>
      </c>
      <c r="IU6" s="10">
        <v>7.9</v>
      </c>
      <c r="IV6" s="10">
        <v>8.8000000000000007</v>
      </c>
      <c r="IW6" s="10">
        <v>9.6999999999999993</v>
      </c>
      <c r="IX6" s="10">
        <v>9.6999999999999993</v>
      </c>
      <c r="IY6" s="10">
        <v>10.3</v>
      </c>
      <c r="IZ6" s="10">
        <v>9.3000000000000007</v>
      </c>
      <c r="JA6" s="10">
        <v>9.8000000000000007</v>
      </c>
      <c r="JB6" s="10">
        <v>10.4</v>
      </c>
      <c r="JC6" s="10">
        <v>9</v>
      </c>
      <c r="JD6" s="10">
        <v>9.3000000000000007</v>
      </c>
      <c r="JE6" s="10">
        <v>10.1</v>
      </c>
      <c r="JF6" s="10">
        <v>10.3</v>
      </c>
      <c r="JG6" s="10">
        <v>9.5</v>
      </c>
      <c r="JH6" s="10">
        <v>7</v>
      </c>
      <c r="JI6" s="10">
        <v>7.7</v>
      </c>
      <c r="JJ6" s="10">
        <v>8.6</v>
      </c>
      <c r="JK6" s="10">
        <v>7.7</v>
      </c>
      <c r="JL6" s="10">
        <v>8.3000000000000007</v>
      </c>
      <c r="JM6" s="10">
        <v>8.6</v>
      </c>
      <c r="JN6" s="10">
        <v>9</v>
      </c>
      <c r="JO6" s="10">
        <v>8.6999999999999993</v>
      </c>
      <c r="JP6" s="10">
        <v>9.1</v>
      </c>
      <c r="JQ6" s="10">
        <v>8.8000000000000007</v>
      </c>
      <c r="JR6" s="10">
        <v>9.6999999999999993</v>
      </c>
      <c r="JS6" s="10">
        <v>10.1</v>
      </c>
      <c r="JT6" s="10">
        <v>9</v>
      </c>
      <c r="JU6" s="10">
        <v>6.7</v>
      </c>
      <c r="JV6" s="10">
        <v>7.8</v>
      </c>
      <c r="JW6" s="10">
        <v>8</v>
      </c>
      <c r="JX6" s="10">
        <v>7.5</v>
      </c>
      <c r="JY6" s="10">
        <v>8</v>
      </c>
      <c r="JZ6" s="10">
        <v>7.8</v>
      </c>
      <c r="KA6" s="10">
        <v>8.5</v>
      </c>
      <c r="KB6" s="10">
        <v>8.4</v>
      </c>
      <c r="KC6" s="10">
        <v>7.8</v>
      </c>
      <c r="KD6" s="10">
        <v>8</v>
      </c>
      <c r="KE6" s="10">
        <v>9</v>
      </c>
      <c r="KF6" s="10">
        <v>9.1</v>
      </c>
      <c r="KG6" s="10">
        <v>8.6999999999999993</v>
      </c>
      <c r="KH6" s="10">
        <v>6.6</v>
      </c>
      <c r="KI6" s="10">
        <v>7.3</v>
      </c>
      <c r="KJ6" s="10">
        <v>7.6</v>
      </c>
      <c r="KK6" s="10">
        <v>7.3</v>
      </c>
      <c r="KL6" s="10">
        <v>7.3</v>
      </c>
      <c r="KM6" s="10">
        <v>7.7</v>
      </c>
      <c r="KN6" s="10">
        <v>8.3000000000000007</v>
      </c>
      <c r="KO6" s="10">
        <v>7.8</v>
      </c>
      <c r="KP6" s="10">
        <v>7.6</v>
      </c>
      <c r="KQ6" s="10">
        <v>8.1</v>
      </c>
      <c r="KR6" s="10">
        <v>9.5</v>
      </c>
      <c r="KS6" s="10">
        <v>9.5</v>
      </c>
      <c r="KT6" s="10">
        <v>9.5</v>
      </c>
      <c r="KU6" s="10">
        <v>7.5</v>
      </c>
      <c r="KV6" s="10">
        <v>8.3000000000000007</v>
      </c>
      <c r="KW6" s="10">
        <v>8.5</v>
      </c>
      <c r="KX6" s="10">
        <v>8.1999999999999993</v>
      </c>
      <c r="KY6" s="10">
        <v>8.3000000000000007</v>
      </c>
      <c r="KZ6" s="10">
        <v>9</v>
      </c>
      <c r="LA6" s="10">
        <v>10.1</v>
      </c>
      <c r="LB6" s="10">
        <v>8.6</v>
      </c>
      <c r="LC6" s="10">
        <v>10</v>
      </c>
      <c r="LD6" s="10">
        <v>10.5</v>
      </c>
      <c r="LE6" s="10">
        <v>12.1</v>
      </c>
      <c r="LF6" s="10">
        <v>12.5</v>
      </c>
      <c r="LG6" s="10">
        <v>12.5</v>
      </c>
      <c r="LH6" s="10">
        <v>10.199999999999999</v>
      </c>
      <c r="LI6" s="10">
        <v>10.7</v>
      </c>
      <c r="LJ6" s="10">
        <v>11.1</v>
      </c>
      <c r="LK6" s="10">
        <v>11</v>
      </c>
      <c r="LL6" s="10">
        <v>12</v>
      </c>
      <c r="LM6" s="10">
        <v>11.5</v>
      </c>
      <c r="LN6" s="10">
        <v>11.8</v>
      </c>
      <c r="LO6" s="10">
        <v>11.3</v>
      </c>
      <c r="LP6" s="10">
        <v>11.5</v>
      </c>
      <c r="LQ6" s="10">
        <v>12.5</v>
      </c>
      <c r="LR6" s="10">
        <v>14</v>
      </c>
      <c r="LS6" s="10">
        <v>14.2</v>
      </c>
      <c r="LT6" s="10">
        <v>13.7</v>
      </c>
      <c r="LU6" s="10">
        <v>11</v>
      </c>
      <c r="LV6" s="10">
        <v>11</v>
      </c>
      <c r="LW6" s="10">
        <v>11.5</v>
      </c>
      <c r="LX6" s="10">
        <v>11.2</v>
      </c>
      <c r="LY6" s="10">
        <v>11.2</v>
      </c>
      <c r="LZ6" s="10">
        <v>11</v>
      </c>
      <c r="MA6" s="10">
        <v>11.6</v>
      </c>
      <c r="MB6" s="10">
        <v>12</v>
      </c>
      <c r="MC6" s="10">
        <v>10.4</v>
      </c>
      <c r="MD6" s="10">
        <v>10.6</v>
      </c>
      <c r="ME6" s="10">
        <v>12</v>
      </c>
      <c r="MF6" s="10">
        <v>11.4</v>
      </c>
      <c r="MG6" s="10">
        <v>11.2</v>
      </c>
      <c r="MH6" s="10">
        <v>8.6</v>
      </c>
      <c r="MI6" s="10">
        <v>9</v>
      </c>
      <c r="MJ6" s="10">
        <v>9.6</v>
      </c>
      <c r="MK6" s="10">
        <v>8.6999999999999993</v>
      </c>
      <c r="ML6" s="10">
        <v>9.8000000000000007</v>
      </c>
      <c r="MM6" s="10">
        <v>9.6</v>
      </c>
      <c r="MN6" s="10">
        <v>9.6</v>
      </c>
      <c r="MO6" s="10">
        <v>10</v>
      </c>
      <c r="MP6" s="10">
        <v>9</v>
      </c>
      <c r="MQ6" s="10">
        <v>9.6999999999999993</v>
      </c>
      <c r="MR6" s="10">
        <v>10.8</v>
      </c>
      <c r="MS6" s="10">
        <v>11.2</v>
      </c>
      <c r="MT6" s="10">
        <v>10.6</v>
      </c>
      <c r="MU6" s="10">
        <v>8.6999999999999993</v>
      </c>
      <c r="MV6" s="10">
        <v>9.3000000000000007</v>
      </c>
      <c r="MW6" s="10">
        <v>9.6</v>
      </c>
      <c r="MX6" s="10">
        <v>8.9</v>
      </c>
      <c r="MY6" s="10">
        <v>9.5</v>
      </c>
      <c r="MZ6" s="10">
        <v>9.4</v>
      </c>
      <c r="NA6" s="10">
        <v>10.3</v>
      </c>
      <c r="NB6" s="10">
        <v>9.8000000000000007</v>
      </c>
      <c r="NC6" s="10">
        <v>10.1</v>
      </c>
      <c r="ND6" s="10">
        <v>11.8</v>
      </c>
      <c r="NE6" s="10">
        <v>13</v>
      </c>
      <c r="NF6" s="10">
        <v>14.7</v>
      </c>
      <c r="NG6" s="10">
        <v>14.8</v>
      </c>
      <c r="NH6" s="10">
        <v>13.7</v>
      </c>
      <c r="NI6" s="10">
        <v>14.2</v>
      </c>
      <c r="NJ6" s="10">
        <v>15.2</v>
      </c>
      <c r="NK6" s="10">
        <v>14.9</v>
      </c>
      <c r="NL6" s="10">
        <v>14.9</v>
      </c>
      <c r="NM6" s="10">
        <v>16.2</v>
      </c>
      <c r="NN6" s="10">
        <v>16.899999999999999</v>
      </c>
      <c r="NO6" s="10">
        <v>14.2</v>
      </c>
      <c r="NP6" s="10">
        <v>15.8</v>
      </c>
      <c r="NQ6" s="10">
        <v>16.399999999999999</v>
      </c>
      <c r="NR6" s="10">
        <v>18</v>
      </c>
      <c r="NS6" s="10">
        <v>18</v>
      </c>
      <c r="NT6" s="10">
        <v>16.600000000000001</v>
      </c>
      <c r="NU6" s="10">
        <v>15.1</v>
      </c>
      <c r="NV6" s="10">
        <v>14.9</v>
      </c>
      <c r="NW6" s="10">
        <v>15.2</v>
      </c>
      <c r="NX6" s="10">
        <v>14.2</v>
      </c>
      <c r="NY6" s="10">
        <v>14.7</v>
      </c>
      <c r="NZ6" s="10">
        <v>15</v>
      </c>
      <c r="OA6" s="10">
        <v>15.6</v>
      </c>
      <c r="OB6" s="10">
        <v>15.8</v>
      </c>
      <c r="OC6" s="10">
        <v>14.5</v>
      </c>
      <c r="OD6" s="10">
        <v>14.8</v>
      </c>
      <c r="OE6" s="10">
        <v>15.7</v>
      </c>
      <c r="OF6" s="10">
        <v>16.3</v>
      </c>
      <c r="OG6" s="10">
        <v>16.399999999999999</v>
      </c>
      <c r="OH6" s="10">
        <v>12.9</v>
      </c>
      <c r="OI6" s="10">
        <v>13.5</v>
      </c>
      <c r="OJ6" s="10">
        <v>13.4</v>
      </c>
      <c r="OK6" s="10">
        <v>13.1</v>
      </c>
      <c r="OL6" s="10">
        <v>13.3</v>
      </c>
      <c r="OM6" s="10">
        <v>13.3</v>
      </c>
      <c r="ON6" s="10">
        <v>14.1</v>
      </c>
      <c r="OO6" s="10">
        <v>14.3</v>
      </c>
      <c r="OP6" s="10">
        <v>12.4</v>
      </c>
      <c r="OQ6" s="10">
        <v>12.6</v>
      </c>
      <c r="OR6" s="10">
        <v>13.4</v>
      </c>
      <c r="OS6" s="10">
        <v>13.9</v>
      </c>
      <c r="OT6" s="10">
        <v>13.3</v>
      </c>
      <c r="OU6" s="10">
        <v>10.8</v>
      </c>
      <c r="OV6" s="10">
        <v>11.3</v>
      </c>
      <c r="OW6" s="10">
        <v>11</v>
      </c>
      <c r="OX6" s="10">
        <v>10.8</v>
      </c>
      <c r="OY6" s="10">
        <v>11.4</v>
      </c>
      <c r="OZ6" s="10">
        <v>10.9</v>
      </c>
      <c r="PA6" s="10">
        <v>11</v>
      </c>
      <c r="PB6" s="10">
        <v>11.9</v>
      </c>
      <c r="PC6" s="10">
        <v>10.7</v>
      </c>
      <c r="PD6" s="10">
        <v>11.3</v>
      </c>
      <c r="PE6" s="10">
        <v>12.7</v>
      </c>
      <c r="PF6" s="10">
        <v>12.4</v>
      </c>
      <c r="PG6" s="10">
        <v>12.1</v>
      </c>
      <c r="PH6" s="10">
        <v>9.4</v>
      </c>
      <c r="PI6" s="10">
        <v>9.6</v>
      </c>
      <c r="PJ6" s="10">
        <v>10.199999999999999</v>
      </c>
      <c r="PK6" s="10">
        <v>10</v>
      </c>
      <c r="PL6" s="10">
        <v>10.199999999999999</v>
      </c>
      <c r="PM6" s="10">
        <v>10.4</v>
      </c>
      <c r="PN6" s="10">
        <v>11</v>
      </c>
      <c r="PO6" s="10">
        <v>10.8</v>
      </c>
      <c r="PP6" s="10">
        <v>10.1</v>
      </c>
      <c r="PQ6" s="10">
        <v>10.7</v>
      </c>
      <c r="PR6" s="10">
        <v>11.9</v>
      </c>
      <c r="PS6" s="10">
        <v>12.7</v>
      </c>
      <c r="PT6" s="10">
        <v>11.7</v>
      </c>
      <c r="PU6" s="10">
        <v>10.4</v>
      </c>
      <c r="PV6" s="10">
        <v>11</v>
      </c>
      <c r="PW6" s="10">
        <v>12</v>
      </c>
      <c r="PX6" s="10">
        <v>12.3</v>
      </c>
      <c r="PY6" s="10">
        <v>12.9</v>
      </c>
      <c r="PZ6" s="10">
        <v>13.3</v>
      </c>
      <c r="QA6" s="10">
        <v>14</v>
      </c>
      <c r="QB6" s="10">
        <v>11.9</v>
      </c>
      <c r="QC6" s="10">
        <v>13.8</v>
      </c>
      <c r="QD6" s="10">
        <v>14.3</v>
      </c>
      <c r="QE6" s="10">
        <v>15.1</v>
      </c>
      <c r="QF6" s="10">
        <v>15.4</v>
      </c>
      <c r="QG6" s="10">
        <v>14.5</v>
      </c>
      <c r="QH6" s="10">
        <v>12.7</v>
      </c>
      <c r="QI6" s="10">
        <v>12.9</v>
      </c>
      <c r="QJ6" s="10">
        <v>13.9</v>
      </c>
      <c r="QK6" s="10">
        <v>13</v>
      </c>
      <c r="QL6" s="10">
        <v>13.3</v>
      </c>
      <c r="QM6" s="10">
        <v>12.9</v>
      </c>
      <c r="QN6" s="10">
        <v>13.2</v>
      </c>
      <c r="QO6" s="10">
        <v>13.7</v>
      </c>
      <c r="QP6" s="10">
        <v>13</v>
      </c>
      <c r="QQ6" s="10">
        <v>14.3</v>
      </c>
      <c r="QR6" s="10">
        <v>15.1</v>
      </c>
      <c r="QS6" s="10">
        <v>16</v>
      </c>
      <c r="QT6" s="10">
        <v>15.9</v>
      </c>
      <c r="QU6" s="10">
        <v>14.7</v>
      </c>
      <c r="QV6" s="10">
        <v>14.4</v>
      </c>
      <c r="QW6" s="10">
        <v>15.7</v>
      </c>
      <c r="QX6" s="10">
        <v>15.9</v>
      </c>
      <c r="QY6" s="10">
        <v>16.899999999999999</v>
      </c>
      <c r="QZ6" s="10">
        <v>16.899999999999999</v>
      </c>
      <c r="RA6" s="10">
        <v>18.3</v>
      </c>
      <c r="RB6" s="10">
        <v>15.6</v>
      </c>
      <c r="RC6" s="10">
        <v>18.8</v>
      </c>
      <c r="RD6" s="10">
        <v>19.399999999999999</v>
      </c>
      <c r="RE6" s="10">
        <v>20.7</v>
      </c>
      <c r="RF6" s="10">
        <v>21.3</v>
      </c>
      <c r="RG6" s="10">
        <v>21.8</v>
      </c>
      <c r="RH6" s="10">
        <v>19.8</v>
      </c>
      <c r="RI6" s="10">
        <v>20</v>
      </c>
      <c r="RJ6" s="10">
        <v>19.5</v>
      </c>
      <c r="RK6" s="10">
        <v>19.399999999999999</v>
      </c>
      <c r="RL6" s="10">
        <v>19.8</v>
      </c>
      <c r="RM6" s="10">
        <v>19.600000000000001</v>
      </c>
      <c r="RN6" s="10">
        <v>19.399999999999999</v>
      </c>
      <c r="RO6" s="10">
        <v>20</v>
      </c>
      <c r="RP6" s="10">
        <v>19.8</v>
      </c>
      <c r="RQ6" s="10">
        <v>19.2</v>
      </c>
      <c r="RR6" s="10">
        <v>20.2</v>
      </c>
      <c r="RS6" s="10">
        <v>20.5</v>
      </c>
      <c r="RT6" s="10">
        <v>19.899999999999999</v>
      </c>
      <c r="RU6" s="10">
        <v>17.3</v>
      </c>
      <c r="RV6" s="10">
        <v>17</v>
      </c>
      <c r="RW6" s="10">
        <v>16.899999999999999</v>
      </c>
      <c r="RX6" s="10">
        <v>16.399999999999999</v>
      </c>
      <c r="RY6" s="10">
        <v>16.3</v>
      </c>
      <c r="RZ6" s="10">
        <v>17</v>
      </c>
      <c r="SA6" s="10">
        <v>17.100000000000001</v>
      </c>
      <c r="SB6" s="10">
        <v>18.2</v>
      </c>
      <c r="SC6" s="10">
        <v>15.3</v>
      </c>
      <c r="SD6" s="10">
        <v>16</v>
      </c>
      <c r="SE6" s="10">
        <v>17</v>
      </c>
      <c r="SF6" s="10">
        <v>17.7</v>
      </c>
      <c r="SG6" s="10">
        <v>16.100000000000001</v>
      </c>
      <c r="SH6" s="10">
        <v>14.8</v>
      </c>
      <c r="SI6" s="10">
        <v>14.7</v>
      </c>
      <c r="SJ6" s="10">
        <v>15</v>
      </c>
      <c r="SK6" s="10">
        <v>14.8</v>
      </c>
      <c r="SL6" s="10">
        <v>14.9</v>
      </c>
      <c r="SM6" s="10">
        <v>15.7</v>
      </c>
      <c r="SN6" s="10">
        <v>15.5</v>
      </c>
      <c r="SO6" s="10">
        <v>15.6</v>
      </c>
      <c r="SP6" s="10">
        <v>14.4</v>
      </c>
      <c r="SQ6" s="10">
        <v>15.3</v>
      </c>
      <c r="SR6" s="10">
        <v>15.3</v>
      </c>
      <c r="SS6" s="10">
        <v>15.8</v>
      </c>
      <c r="ST6" s="10">
        <v>15.4</v>
      </c>
      <c r="SU6" s="10">
        <v>14.5</v>
      </c>
      <c r="SV6" s="10">
        <v>14.4</v>
      </c>
      <c r="SW6" s="10">
        <v>15.3</v>
      </c>
      <c r="SX6" s="10">
        <v>15</v>
      </c>
      <c r="SY6" s="10">
        <v>14.8</v>
      </c>
      <c r="SZ6" s="10">
        <v>15</v>
      </c>
      <c r="TA6" s="10">
        <v>15.4</v>
      </c>
      <c r="TB6" s="10">
        <v>15</v>
      </c>
      <c r="TC6" s="10">
        <v>14.4</v>
      </c>
      <c r="TD6" s="10">
        <v>14.7</v>
      </c>
      <c r="TE6" s="10">
        <v>15.6</v>
      </c>
      <c r="TF6" s="10">
        <v>16</v>
      </c>
      <c r="TG6" s="10">
        <v>15.5</v>
      </c>
      <c r="TH6" s="10">
        <v>14.2</v>
      </c>
      <c r="TI6" s="10">
        <v>13.4</v>
      </c>
      <c r="TJ6" s="10">
        <v>14.2</v>
      </c>
      <c r="TK6" s="10">
        <v>13.9</v>
      </c>
      <c r="TL6" s="10">
        <v>13.7</v>
      </c>
      <c r="TM6" s="10">
        <v>14</v>
      </c>
      <c r="TN6" s="10">
        <v>14.6</v>
      </c>
      <c r="TO6" s="10">
        <v>14.5</v>
      </c>
      <c r="TP6" s="10">
        <v>13.8</v>
      </c>
      <c r="TQ6" s="10">
        <v>14.3</v>
      </c>
      <c r="TR6" s="10">
        <v>14.3</v>
      </c>
      <c r="TS6" s="10">
        <v>14.4</v>
      </c>
      <c r="TT6" s="10">
        <v>14.4</v>
      </c>
      <c r="TU6" s="10">
        <v>12.5</v>
      </c>
      <c r="TV6" s="10">
        <v>12.7</v>
      </c>
      <c r="TW6" s="10">
        <v>13.5</v>
      </c>
      <c r="TX6" s="10">
        <v>13.3</v>
      </c>
      <c r="TY6" s="10">
        <v>13.1</v>
      </c>
      <c r="TZ6" s="10">
        <v>12.5</v>
      </c>
      <c r="UA6" s="10">
        <v>13.2</v>
      </c>
      <c r="UB6" s="10">
        <v>13.5</v>
      </c>
      <c r="UC6" s="10">
        <v>12.3</v>
      </c>
      <c r="UD6" s="10">
        <v>12.3</v>
      </c>
      <c r="UE6" s="10">
        <v>12.9</v>
      </c>
      <c r="UF6" s="10">
        <v>13.5</v>
      </c>
      <c r="UG6" s="10">
        <v>12.4</v>
      </c>
      <c r="UH6" s="10">
        <v>10.5</v>
      </c>
      <c r="UI6" s="10">
        <v>11.2</v>
      </c>
      <c r="UJ6" s="10">
        <v>11.3</v>
      </c>
      <c r="UK6" s="10">
        <v>11.3</v>
      </c>
      <c r="UL6" s="10">
        <v>11.6</v>
      </c>
      <c r="UM6" s="10">
        <v>11.6</v>
      </c>
      <c r="UN6" s="10">
        <v>11.8</v>
      </c>
      <c r="UO6" s="10">
        <v>11.9</v>
      </c>
      <c r="UP6" s="10">
        <v>11.7</v>
      </c>
      <c r="UQ6" s="10">
        <v>11.6</v>
      </c>
      <c r="UR6" s="10">
        <v>12.4</v>
      </c>
      <c r="US6" s="10">
        <v>12.9</v>
      </c>
      <c r="UT6" s="10">
        <v>12</v>
      </c>
      <c r="UU6" s="10">
        <v>11.1</v>
      </c>
      <c r="UV6" s="10">
        <v>11.3</v>
      </c>
      <c r="UW6" s="10">
        <v>12.1</v>
      </c>
      <c r="UX6" s="10">
        <v>12.1</v>
      </c>
      <c r="UY6" s="10">
        <v>11.7</v>
      </c>
      <c r="UZ6" s="10">
        <v>12.3</v>
      </c>
      <c r="VA6" s="10">
        <v>12.6</v>
      </c>
      <c r="VB6" s="10">
        <v>12</v>
      </c>
      <c r="VC6" s="10">
        <v>12.1</v>
      </c>
      <c r="VD6" s="10">
        <v>12.7</v>
      </c>
      <c r="VE6" s="10">
        <v>13.6</v>
      </c>
      <c r="VF6" s="10">
        <v>14.7</v>
      </c>
      <c r="VG6" s="10">
        <v>13.3</v>
      </c>
      <c r="VH6" s="10">
        <v>13.1</v>
      </c>
      <c r="VI6" s="10">
        <v>13.1</v>
      </c>
      <c r="VJ6" s="10">
        <v>13.8</v>
      </c>
      <c r="VK6" s="10">
        <v>13.7</v>
      </c>
      <c r="VL6" s="10">
        <v>13.9</v>
      </c>
      <c r="VM6" s="10">
        <v>14.7</v>
      </c>
      <c r="VN6" s="10">
        <v>15.5</v>
      </c>
      <c r="VO6" s="10">
        <v>13.7</v>
      </c>
      <c r="VP6" s="10">
        <v>15.9</v>
      </c>
      <c r="VQ6" s="10">
        <v>16.8</v>
      </c>
      <c r="VR6" s="10">
        <v>17.899999999999999</v>
      </c>
      <c r="VS6" s="10">
        <v>18.8</v>
      </c>
      <c r="VT6" s="10">
        <v>18.399999999999999</v>
      </c>
      <c r="VU6" s="10">
        <v>17.399999999999999</v>
      </c>
      <c r="VV6" s="10">
        <v>17.2</v>
      </c>
      <c r="VW6" s="10">
        <v>17.8</v>
      </c>
      <c r="VX6" s="10">
        <v>17.7</v>
      </c>
      <c r="VY6" s="10">
        <v>18.5</v>
      </c>
      <c r="VZ6" s="10">
        <v>17.8</v>
      </c>
      <c r="WA6" s="10">
        <v>19.100000000000001</v>
      </c>
      <c r="WB6" s="10">
        <v>17.7</v>
      </c>
      <c r="WC6" s="10">
        <v>18.100000000000001</v>
      </c>
      <c r="WD6" s="10">
        <v>18.3</v>
      </c>
      <c r="WE6" s="10">
        <v>18.399999999999999</v>
      </c>
      <c r="WF6" s="10">
        <v>18.899999999999999</v>
      </c>
      <c r="WG6" s="10">
        <v>18.100000000000001</v>
      </c>
      <c r="WH6" s="10">
        <v>16.899999999999999</v>
      </c>
      <c r="WI6" s="10">
        <v>16.8</v>
      </c>
      <c r="WJ6" s="10">
        <v>17.8</v>
      </c>
      <c r="WK6" s="10">
        <v>17.8</v>
      </c>
      <c r="WL6" s="10">
        <v>17.899999999999999</v>
      </c>
      <c r="WM6" s="10">
        <v>18.600000000000001</v>
      </c>
      <c r="WN6" s="10">
        <v>18.3</v>
      </c>
      <c r="WO6" s="10">
        <v>18</v>
      </c>
      <c r="WP6" s="10">
        <v>18.100000000000001</v>
      </c>
      <c r="WQ6" s="10">
        <v>18.899999999999999</v>
      </c>
      <c r="WR6" s="10">
        <v>20</v>
      </c>
      <c r="WS6" s="10">
        <v>20.5</v>
      </c>
      <c r="WT6" s="10">
        <v>20.100000000000001</v>
      </c>
      <c r="WU6" s="10">
        <v>17.600000000000001</v>
      </c>
      <c r="WV6" s="10">
        <v>18.100000000000001</v>
      </c>
      <c r="WW6" s="10">
        <v>18.8</v>
      </c>
      <c r="WX6" s="10">
        <v>18.600000000000001</v>
      </c>
      <c r="WY6" s="10">
        <v>19.3</v>
      </c>
      <c r="WZ6" s="10">
        <v>17.899999999999999</v>
      </c>
      <c r="XA6" s="10">
        <v>17.7</v>
      </c>
      <c r="XB6" s="10">
        <v>18.8</v>
      </c>
      <c r="XC6" s="10">
        <v>16.5</v>
      </c>
      <c r="XD6" s="10">
        <v>16.899999999999999</v>
      </c>
      <c r="XE6" s="10">
        <v>18.2</v>
      </c>
      <c r="XF6" s="10">
        <v>19</v>
      </c>
      <c r="XG6" s="10">
        <v>17.5</v>
      </c>
      <c r="XH6" s="10">
        <v>14.8</v>
      </c>
      <c r="XI6" s="10">
        <v>15.7</v>
      </c>
      <c r="XJ6" s="10">
        <v>16.2</v>
      </c>
      <c r="XK6" s="10">
        <v>16.2</v>
      </c>
      <c r="XL6" s="10">
        <v>16.2</v>
      </c>
      <c r="XM6" s="10">
        <v>16.3</v>
      </c>
      <c r="XN6" s="10">
        <v>16.2</v>
      </c>
      <c r="XO6" s="10">
        <v>16.600000000000001</v>
      </c>
      <c r="XP6" s="10">
        <v>15.5</v>
      </c>
      <c r="XQ6" s="10">
        <v>16.3</v>
      </c>
      <c r="XR6" s="10">
        <v>18.2</v>
      </c>
      <c r="XS6" s="10">
        <v>18.899999999999999</v>
      </c>
      <c r="XT6" s="10">
        <v>17.5</v>
      </c>
      <c r="XU6" s="10">
        <v>16.2</v>
      </c>
      <c r="XV6" s="10">
        <v>16.100000000000001</v>
      </c>
      <c r="XW6" s="10">
        <v>17.3</v>
      </c>
      <c r="XX6" s="10">
        <v>16.899999999999999</v>
      </c>
      <c r="XY6" s="10">
        <v>16.7</v>
      </c>
      <c r="XZ6" s="10">
        <v>15.8</v>
      </c>
      <c r="YA6" s="10">
        <v>15.6</v>
      </c>
      <c r="YB6" s="10">
        <v>16.7</v>
      </c>
      <c r="YC6" s="10">
        <v>15.3</v>
      </c>
      <c r="YD6" s="10">
        <v>15.7</v>
      </c>
      <c r="YE6" s="10">
        <v>16.3</v>
      </c>
      <c r="YF6" s="10">
        <v>16.7</v>
      </c>
      <c r="YG6" s="10">
        <v>15.7</v>
      </c>
      <c r="YH6" s="10">
        <v>14.2</v>
      </c>
      <c r="YI6" s="10">
        <v>15.8</v>
      </c>
      <c r="YJ6" s="10">
        <v>16</v>
      </c>
      <c r="YK6" s="10">
        <v>16</v>
      </c>
      <c r="YL6" s="10">
        <v>16.600000000000001</v>
      </c>
      <c r="YM6" s="10">
        <v>15.3</v>
      </c>
      <c r="YN6" s="10">
        <v>16</v>
      </c>
      <c r="YO6" s="10">
        <v>15.8</v>
      </c>
      <c r="YP6" s="10">
        <v>14.9</v>
      </c>
      <c r="YQ6" s="10">
        <v>15.3</v>
      </c>
      <c r="YR6" s="10">
        <v>15.2</v>
      </c>
      <c r="YS6" s="10">
        <v>15.6</v>
      </c>
      <c r="YT6" s="10">
        <v>15</v>
      </c>
      <c r="YU6" s="10">
        <v>12.8</v>
      </c>
      <c r="YV6" s="10">
        <v>13.7</v>
      </c>
      <c r="YW6" s="10">
        <v>13.7</v>
      </c>
      <c r="YX6" s="10">
        <v>14.5</v>
      </c>
      <c r="YY6" s="10">
        <v>14.6</v>
      </c>
      <c r="YZ6" s="10">
        <v>14.3</v>
      </c>
      <c r="ZA6" s="10">
        <v>14.1</v>
      </c>
      <c r="ZB6" s="10">
        <v>14.5</v>
      </c>
      <c r="ZC6" s="10">
        <v>12.9</v>
      </c>
      <c r="ZD6" s="10">
        <v>13.8</v>
      </c>
      <c r="ZE6" s="10">
        <v>14.1</v>
      </c>
      <c r="ZF6" s="10">
        <v>14</v>
      </c>
      <c r="ZG6" s="10">
        <v>13.6</v>
      </c>
      <c r="ZH6" s="10">
        <v>13.1</v>
      </c>
      <c r="ZI6" s="10">
        <v>13.1</v>
      </c>
      <c r="ZJ6" s="10">
        <v>13.1</v>
      </c>
      <c r="ZK6" s="10">
        <v>13.1</v>
      </c>
      <c r="ZL6" s="10">
        <v>13.8</v>
      </c>
      <c r="ZM6" s="10">
        <v>12.9</v>
      </c>
      <c r="ZN6" s="10">
        <v>13</v>
      </c>
      <c r="ZO6" s="10">
        <v>13.4</v>
      </c>
      <c r="ZP6" s="10">
        <v>12.6</v>
      </c>
      <c r="ZQ6" s="10">
        <v>12.6</v>
      </c>
      <c r="ZR6" s="10">
        <v>13.3</v>
      </c>
      <c r="ZS6" s="10">
        <v>13.1</v>
      </c>
      <c r="ZT6" s="10">
        <v>12.8</v>
      </c>
      <c r="ZU6" s="10">
        <v>11.3</v>
      </c>
      <c r="ZV6" s="10">
        <v>12.9</v>
      </c>
      <c r="ZW6" s="10">
        <v>12.9</v>
      </c>
      <c r="ZX6" s="10">
        <v>12.1</v>
      </c>
      <c r="ZY6" s="10">
        <v>13</v>
      </c>
      <c r="ZZ6" s="10">
        <v>12.4</v>
      </c>
      <c r="AAA6" s="10">
        <v>12.8</v>
      </c>
      <c r="AAB6" s="10">
        <v>12.6</v>
      </c>
      <c r="AAC6" s="10">
        <v>12.2</v>
      </c>
      <c r="AAD6" s="10">
        <v>12.8</v>
      </c>
      <c r="AAE6" s="10">
        <v>13.4</v>
      </c>
      <c r="AAF6" s="10">
        <v>13.1</v>
      </c>
      <c r="AAG6" s="10">
        <v>12.4</v>
      </c>
      <c r="AAH6" s="10">
        <v>11.8</v>
      </c>
      <c r="AAI6" s="10">
        <v>12.3</v>
      </c>
      <c r="AAJ6" s="10">
        <v>13.2</v>
      </c>
      <c r="AAK6" s="10">
        <v>13.1</v>
      </c>
      <c r="AAL6" s="10">
        <v>13.5</v>
      </c>
      <c r="AAM6" s="10">
        <v>14.4</v>
      </c>
      <c r="AAN6" s="10">
        <v>14.7</v>
      </c>
      <c r="AAO6" s="10">
        <v>13.1</v>
      </c>
      <c r="AAP6" s="10">
        <v>14.1</v>
      </c>
      <c r="AAQ6" s="10">
        <v>15</v>
      </c>
      <c r="AAR6" s="10">
        <v>16.2</v>
      </c>
      <c r="AAS6" s="10">
        <v>17.2</v>
      </c>
      <c r="AAT6" s="10">
        <v>17.100000000000001</v>
      </c>
      <c r="AAU6" s="10">
        <v>15.9</v>
      </c>
      <c r="AAV6" s="10">
        <v>15.9</v>
      </c>
      <c r="AAW6" s="10">
        <v>16.3</v>
      </c>
      <c r="AAX6" s="10">
        <v>17.5</v>
      </c>
      <c r="AAY6" s="10">
        <v>18</v>
      </c>
      <c r="AAZ6" s="10">
        <v>17.8</v>
      </c>
      <c r="ABA6" s="10">
        <v>18.8</v>
      </c>
      <c r="ABB6" s="10">
        <v>16.600000000000001</v>
      </c>
      <c r="ABC6" s="10">
        <v>17.8</v>
      </c>
      <c r="ABD6" s="10">
        <v>18.600000000000001</v>
      </c>
      <c r="ABE6" s="10">
        <v>18.899999999999999</v>
      </c>
      <c r="ABF6" s="10">
        <v>20.6</v>
      </c>
      <c r="ABG6" s="10">
        <v>19.600000000000001</v>
      </c>
      <c r="ABH6" s="10">
        <v>18.399999999999999</v>
      </c>
      <c r="ABI6" s="10">
        <v>18.399999999999999</v>
      </c>
      <c r="ABJ6" s="10">
        <v>19.100000000000001</v>
      </c>
      <c r="ABK6" s="10">
        <v>19.5</v>
      </c>
      <c r="ABL6" s="10">
        <v>19.600000000000001</v>
      </c>
      <c r="ABM6" s="10">
        <v>20.100000000000001</v>
      </c>
      <c r="ABN6" s="10">
        <v>20</v>
      </c>
      <c r="ABO6" s="10">
        <v>19.2</v>
      </c>
      <c r="ABP6" s="10">
        <v>19</v>
      </c>
      <c r="ABQ6" s="10">
        <v>20.3</v>
      </c>
      <c r="ABR6" s="10">
        <v>20.8</v>
      </c>
      <c r="ABS6" s="10">
        <v>21</v>
      </c>
      <c r="ABT6" s="10">
        <v>20.3</v>
      </c>
      <c r="ABU6" s="10">
        <v>18.8</v>
      </c>
      <c r="ABV6" s="10">
        <v>17.5</v>
      </c>
      <c r="ABW6" s="10">
        <v>18.7</v>
      </c>
      <c r="ABX6" s="10">
        <v>19.5</v>
      </c>
      <c r="ABY6" s="10">
        <v>19.8</v>
      </c>
      <c r="ABZ6" s="10">
        <v>20</v>
      </c>
      <c r="ACA6" s="10">
        <v>19.5</v>
      </c>
      <c r="ACB6" s="10">
        <v>19.600000000000001</v>
      </c>
      <c r="ACC6" s="10">
        <v>18.5</v>
      </c>
      <c r="ACD6" s="10">
        <v>19.2</v>
      </c>
      <c r="ACE6" s="10">
        <v>20.399999999999999</v>
      </c>
      <c r="ACF6" s="10">
        <v>21.1</v>
      </c>
      <c r="ACG6" s="10">
        <v>19.100000000000001</v>
      </c>
      <c r="ACH6" s="10">
        <v>16.3</v>
      </c>
      <c r="ACI6" s="10">
        <v>16.5</v>
      </c>
      <c r="ACJ6" s="10">
        <v>18.399999999999999</v>
      </c>
      <c r="ACK6" s="10">
        <v>18.2</v>
      </c>
      <c r="ACL6" s="10">
        <v>18.3</v>
      </c>
      <c r="ACM6" s="10">
        <v>17.8</v>
      </c>
      <c r="ACN6" s="10">
        <v>17.5</v>
      </c>
      <c r="ACO6" s="10">
        <v>18.399999999999999</v>
      </c>
      <c r="ACP6" s="10">
        <v>16</v>
      </c>
      <c r="ACQ6" s="10">
        <v>17.899999999999999</v>
      </c>
      <c r="ACR6" s="10">
        <v>17.8</v>
      </c>
      <c r="ACS6" s="10">
        <v>18</v>
      </c>
      <c r="ACT6" s="10">
        <v>17.5</v>
      </c>
      <c r="ACU6" s="10">
        <v>15.1</v>
      </c>
      <c r="ACV6" s="10">
        <v>16.100000000000001</v>
      </c>
      <c r="ACW6" s="10">
        <v>17.2</v>
      </c>
      <c r="ACX6" s="10">
        <v>17.5</v>
      </c>
      <c r="ACY6" s="10">
        <v>16.7</v>
      </c>
      <c r="ACZ6" s="10">
        <v>16.600000000000001</v>
      </c>
      <c r="ADA6" s="10">
        <v>15.9</v>
      </c>
      <c r="ADB6" s="10">
        <v>16.8</v>
      </c>
      <c r="ADC6" s="10">
        <v>15.5</v>
      </c>
      <c r="ADD6" s="10">
        <v>16.7</v>
      </c>
      <c r="ADE6" s="10">
        <v>18.399999999999999</v>
      </c>
      <c r="ADF6" s="10">
        <v>18.3</v>
      </c>
      <c r="ADG6" s="10">
        <v>17.100000000000001</v>
      </c>
      <c r="ADH6" s="10">
        <v>15.1</v>
      </c>
      <c r="ADI6" s="10">
        <v>16.3</v>
      </c>
      <c r="ADJ6" s="10">
        <v>17</v>
      </c>
      <c r="ADK6" s="10">
        <v>16.7</v>
      </c>
      <c r="ADL6" s="10">
        <v>17.399999999999999</v>
      </c>
      <c r="ADM6" s="10">
        <v>17.600000000000001</v>
      </c>
      <c r="ADN6" s="10">
        <v>16.399999999999999</v>
      </c>
      <c r="ADO6" s="10">
        <v>16.8</v>
      </c>
      <c r="ADP6" s="10">
        <v>16.600000000000001</v>
      </c>
      <c r="ADQ6" s="10">
        <v>16.8</v>
      </c>
      <c r="ADR6" s="10">
        <v>16.899999999999999</v>
      </c>
      <c r="ADS6" s="10">
        <v>18.3</v>
      </c>
      <c r="ADT6" s="10">
        <v>17</v>
      </c>
      <c r="ADU6" s="10">
        <v>15.9</v>
      </c>
      <c r="ADV6" s="10">
        <v>16.3</v>
      </c>
      <c r="ADW6" s="10">
        <v>17.600000000000001</v>
      </c>
      <c r="ADX6" s="10">
        <v>19.100000000000001</v>
      </c>
      <c r="ADY6" s="10">
        <v>20.399999999999999</v>
      </c>
      <c r="ADZ6" s="10">
        <v>19.2</v>
      </c>
      <c r="AEA6" s="10">
        <v>19.5</v>
      </c>
      <c r="AEB6" s="10">
        <v>17.899999999999999</v>
      </c>
      <c r="AEC6" s="10">
        <v>18.8</v>
      </c>
      <c r="AED6" s="10">
        <v>19.899999999999999</v>
      </c>
      <c r="AEE6" s="10">
        <v>21.2</v>
      </c>
      <c r="AEF6" s="10">
        <v>23.4</v>
      </c>
      <c r="AEG6" s="10">
        <v>23.1</v>
      </c>
      <c r="AEH6" s="10">
        <v>22.5</v>
      </c>
      <c r="AEI6" s="10">
        <v>24.1</v>
      </c>
      <c r="AEJ6" s="10">
        <v>25.1</v>
      </c>
      <c r="AEK6" s="10">
        <v>27.2</v>
      </c>
      <c r="AEL6" s="10">
        <v>28.1</v>
      </c>
      <c r="AEM6" s="10">
        <v>29.4</v>
      </c>
      <c r="AEN6" s="10">
        <v>29</v>
      </c>
      <c r="AEO6" s="10">
        <v>24.4</v>
      </c>
      <c r="AEP6" s="10">
        <v>28.9</v>
      </c>
      <c r="AEQ6" s="10">
        <v>29.3</v>
      </c>
      <c r="AER6" s="10">
        <v>32.1</v>
      </c>
      <c r="AES6" s="10">
        <v>35.799999999999997</v>
      </c>
      <c r="AET6" s="10">
        <v>35.1</v>
      </c>
      <c r="AEU6" s="10">
        <v>32.799999999999997</v>
      </c>
      <c r="AEV6" s="10">
        <v>32.6</v>
      </c>
      <c r="AEW6" s="10">
        <v>33.1</v>
      </c>
      <c r="AEX6" s="10">
        <v>34.1</v>
      </c>
      <c r="AEY6" s="10">
        <v>34.9</v>
      </c>
      <c r="AEZ6" s="10">
        <v>34.5</v>
      </c>
      <c r="AFA6" s="10">
        <v>34</v>
      </c>
      <c r="AFB6" s="10">
        <v>33</v>
      </c>
      <c r="AFC6" s="10">
        <v>35.5</v>
      </c>
      <c r="AFD6" s="10">
        <v>36.700000000000003</v>
      </c>
      <c r="AFE6" s="10">
        <v>39.799999999999997</v>
      </c>
      <c r="AFF6" s="10">
        <v>41.4</v>
      </c>
      <c r="AFG6" s="10">
        <v>41.2</v>
      </c>
      <c r="AFH6" s="10">
        <v>38</v>
      </c>
      <c r="AFI6" s="10">
        <v>39</v>
      </c>
      <c r="AFJ6" s="10">
        <v>39.700000000000003</v>
      </c>
      <c r="AFK6" s="10">
        <v>41</v>
      </c>
      <c r="AFL6" s="10">
        <v>39.799999999999997</v>
      </c>
      <c r="AFM6" s="10">
        <v>41.1</v>
      </c>
      <c r="AFN6" s="10">
        <v>39.700000000000003</v>
      </c>
      <c r="AFO6" s="10">
        <v>39.299999999999997</v>
      </c>
      <c r="AFP6" s="10">
        <v>38.200000000000003</v>
      </c>
      <c r="AFQ6" s="10">
        <v>39.1</v>
      </c>
      <c r="AFR6" s="10">
        <v>40.200000000000003</v>
      </c>
      <c r="AFS6" s="10">
        <v>42</v>
      </c>
      <c r="AFT6" s="10">
        <v>41.4</v>
      </c>
      <c r="AFU6" s="10">
        <v>38.200000000000003</v>
      </c>
      <c r="AFV6" s="10">
        <v>37.4</v>
      </c>
      <c r="AFW6" s="10">
        <v>38.700000000000003</v>
      </c>
      <c r="AFX6" s="10">
        <v>40.200000000000003</v>
      </c>
      <c r="AFY6" s="10">
        <v>40.9</v>
      </c>
      <c r="AFZ6" s="10">
        <v>40.1</v>
      </c>
      <c r="AGA6" s="10">
        <v>37</v>
      </c>
      <c r="AGB6" s="10">
        <v>39.4</v>
      </c>
      <c r="AGC6" s="10">
        <v>33.6</v>
      </c>
      <c r="AGD6" s="10">
        <v>36</v>
      </c>
      <c r="AGE6" s="10">
        <v>37.9</v>
      </c>
      <c r="AGF6" s="10">
        <v>39</v>
      </c>
      <c r="AGG6" s="10">
        <v>38.6</v>
      </c>
      <c r="AGH6" s="10">
        <v>34.1</v>
      </c>
      <c r="AGI6" s="10">
        <v>35.299999999999997</v>
      </c>
      <c r="AGJ6" s="10">
        <v>36.6</v>
      </c>
      <c r="AGK6" s="10">
        <v>37.6</v>
      </c>
      <c r="AGL6" s="10">
        <v>36.5</v>
      </c>
      <c r="AGM6" s="10">
        <v>37.9</v>
      </c>
      <c r="AGN6" s="10">
        <v>36.200000000000003</v>
      </c>
      <c r="AGO6" s="10">
        <v>36.5</v>
      </c>
      <c r="AGP6" s="10">
        <v>33.299999999999997</v>
      </c>
      <c r="AGQ6" s="10">
        <v>36.299999999999997</v>
      </c>
      <c r="AGR6" s="10">
        <v>36.200000000000003</v>
      </c>
      <c r="AGS6" s="10">
        <v>37.1</v>
      </c>
      <c r="AGT6" s="10"/>
      <c r="AGU6" s="10"/>
      <c r="AGV6" s="10"/>
      <c r="AGW6" s="10"/>
      <c r="AGX6" s="10"/>
      <c r="AGY6" s="10"/>
      <c r="AGZ6" s="10"/>
      <c r="AHA6" s="10"/>
      <c r="AHB6" s="11"/>
    </row>
    <row r="7" spans="1:886" ht="11.1" thickBot="1" x14ac:dyDescent="0.25">
      <c r="A7" s="16">
        <f>VLOOKUP($B7,Identifiers!$C$4:$D$22,2,FALSE)</f>
        <v>4</v>
      </c>
      <c r="B7" s="6" t="s">
        <v>6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>
        <v>1188</v>
      </c>
      <c r="Q7" s="7">
        <v>1377</v>
      </c>
      <c r="R7" s="7">
        <v>1279</v>
      </c>
      <c r="S7" s="7">
        <v>1461</v>
      </c>
      <c r="T7" s="7">
        <v>1146</v>
      </c>
      <c r="U7" s="7">
        <v>1287</v>
      </c>
      <c r="V7" s="7">
        <v>1259</v>
      </c>
      <c r="W7" s="7">
        <v>1511</v>
      </c>
      <c r="X7" s="7">
        <v>1245</v>
      </c>
      <c r="Y7" s="7">
        <v>1210</v>
      </c>
      <c r="Z7" s="7">
        <v>1251</v>
      </c>
      <c r="AA7" s="7">
        <v>1432</v>
      </c>
      <c r="AB7" s="7"/>
      <c r="AC7" s="7">
        <v>1510</v>
      </c>
      <c r="AD7" s="7">
        <v>1603</v>
      </c>
      <c r="AE7" s="7">
        <v>1631</v>
      </c>
      <c r="AF7" s="7">
        <v>1652</v>
      </c>
      <c r="AG7" s="7">
        <v>1884</v>
      </c>
      <c r="AH7" s="7">
        <v>1729</v>
      </c>
      <c r="AI7" s="7">
        <v>1852</v>
      </c>
      <c r="AJ7" s="7">
        <v>1874</v>
      </c>
      <c r="AK7" s="7">
        <v>1651</v>
      </c>
      <c r="AL7" s="7">
        <v>2332</v>
      </c>
      <c r="AM7" s="7">
        <v>1747</v>
      </c>
      <c r="AN7" s="7">
        <v>1748</v>
      </c>
      <c r="AO7" s="7"/>
      <c r="AP7" s="7">
        <v>1780</v>
      </c>
      <c r="AQ7" s="7">
        <v>1600</v>
      </c>
      <c r="AR7" s="7">
        <v>1503</v>
      </c>
      <c r="AS7" s="7">
        <v>1472</v>
      </c>
      <c r="AT7" s="7">
        <v>1464</v>
      </c>
      <c r="AU7" s="7">
        <v>1468</v>
      </c>
      <c r="AV7" s="7">
        <v>1411</v>
      </c>
      <c r="AW7" s="7">
        <v>1251</v>
      </c>
      <c r="AX7" s="7">
        <v>1272</v>
      </c>
      <c r="AY7" s="7">
        <v>1262</v>
      </c>
      <c r="AZ7" s="7">
        <v>1354</v>
      </c>
      <c r="BA7" s="7">
        <v>1459</v>
      </c>
      <c r="BB7" s="7"/>
      <c r="BC7" s="7">
        <v>1115</v>
      </c>
      <c r="BD7" s="7">
        <v>1107</v>
      </c>
      <c r="BE7" s="7">
        <v>1215</v>
      </c>
      <c r="BF7" s="7">
        <v>1160</v>
      </c>
      <c r="BG7" s="7">
        <v>1125</v>
      </c>
      <c r="BH7" s="7">
        <v>1125</v>
      </c>
      <c r="BI7" s="7">
        <v>1183</v>
      </c>
      <c r="BJ7" s="7">
        <v>1184</v>
      </c>
      <c r="BK7" s="7">
        <v>1294</v>
      </c>
      <c r="BL7" s="7">
        <v>1279</v>
      </c>
      <c r="BM7" s="7">
        <v>1233</v>
      </c>
      <c r="BN7" s="7">
        <v>1138</v>
      </c>
      <c r="BO7" s="7"/>
      <c r="BP7" s="7">
        <v>1066</v>
      </c>
      <c r="BQ7" s="7">
        <v>1181</v>
      </c>
      <c r="BR7" s="7">
        <v>1150</v>
      </c>
      <c r="BS7" s="7">
        <v>1137</v>
      </c>
      <c r="BT7" s="7">
        <v>1179</v>
      </c>
      <c r="BU7" s="7">
        <v>1196</v>
      </c>
      <c r="BV7" s="7">
        <v>1187</v>
      </c>
      <c r="BW7" s="7">
        <v>1270</v>
      </c>
      <c r="BX7" s="7">
        <v>1130</v>
      </c>
      <c r="BY7" s="7">
        <v>1050</v>
      </c>
      <c r="BZ7" s="7">
        <v>1017</v>
      </c>
      <c r="CA7" s="7">
        <v>1044</v>
      </c>
      <c r="CB7" s="7"/>
      <c r="CC7" s="7">
        <v>1059</v>
      </c>
      <c r="CD7" s="7">
        <v>1068</v>
      </c>
      <c r="CE7" s="7">
        <v>1029</v>
      </c>
      <c r="CF7" s="7">
        <v>1131</v>
      </c>
      <c r="CG7" s="7">
        <v>973</v>
      </c>
      <c r="CH7" s="7">
        <v>985</v>
      </c>
      <c r="CI7" s="7">
        <v>1002</v>
      </c>
      <c r="CJ7" s="7">
        <v>1076</v>
      </c>
      <c r="CK7" s="7">
        <v>1163</v>
      </c>
      <c r="CL7" s="7">
        <v>1242</v>
      </c>
      <c r="CM7" s="7">
        <v>1307</v>
      </c>
      <c r="CN7" s="7">
        <v>1761</v>
      </c>
      <c r="CO7" s="7"/>
      <c r="CP7" s="7">
        <v>1631</v>
      </c>
      <c r="CQ7" s="7">
        <v>1706</v>
      </c>
      <c r="CR7" s="7">
        <v>1729</v>
      </c>
      <c r="CS7" s="7">
        <v>1725</v>
      </c>
      <c r="CT7" s="7">
        <v>1643</v>
      </c>
      <c r="CU7" s="7">
        <v>1573</v>
      </c>
      <c r="CV7" s="7">
        <v>1623</v>
      </c>
      <c r="CW7" s="7">
        <v>1587</v>
      </c>
      <c r="CX7" s="7">
        <v>1640</v>
      </c>
      <c r="CY7" s="7">
        <v>1535</v>
      </c>
      <c r="CZ7" s="7">
        <v>1457</v>
      </c>
      <c r="DA7" s="7">
        <v>1414</v>
      </c>
      <c r="DB7" s="7"/>
      <c r="DC7" s="7">
        <v>1398</v>
      </c>
      <c r="DD7" s="7">
        <v>1296</v>
      </c>
      <c r="DE7" s="7">
        <v>1184</v>
      </c>
      <c r="DF7" s="7">
        <v>1301</v>
      </c>
      <c r="DG7" s="7">
        <v>1295</v>
      </c>
      <c r="DH7" s="7">
        <v>1305</v>
      </c>
      <c r="DI7" s="7">
        <v>1282</v>
      </c>
      <c r="DJ7" s="7">
        <v>1445</v>
      </c>
      <c r="DK7" s="7">
        <v>1357</v>
      </c>
      <c r="DL7" s="7">
        <v>1429</v>
      </c>
      <c r="DM7" s="7">
        <v>1386</v>
      </c>
      <c r="DN7" s="7">
        <v>1338</v>
      </c>
      <c r="DO7" s="7"/>
      <c r="DP7" s="7">
        <v>1336</v>
      </c>
      <c r="DQ7" s="7">
        <v>1289</v>
      </c>
      <c r="DR7" s="7">
        <v>1502</v>
      </c>
      <c r="DS7" s="7">
        <v>1353</v>
      </c>
      <c r="DT7" s="7">
        <v>1483</v>
      </c>
      <c r="DU7" s="7">
        <v>1505</v>
      </c>
      <c r="DV7" s="7">
        <v>1469</v>
      </c>
      <c r="DW7" s="7">
        <v>1376</v>
      </c>
      <c r="DX7" s="7">
        <v>1356</v>
      </c>
      <c r="DY7" s="7">
        <v>1319</v>
      </c>
      <c r="DZ7" s="7">
        <v>1481</v>
      </c>
      <c r="EA7" s="7">
        <v>1446</v>
      </c>
      <c r="EB7" s="7"/>
      <c r="EC7" s="7">
        <v>1373</v>
      </c>
      <c r="ED7" s="7">
        <v>1293</v>
      </c>
      <c r="EE7" s="7">
        <v>1241</v>
      </c>
      <c r="EF7" s="7">
        <v>1335</v>
      </c>
      <c r="EG7" s="7">
        <v>1423</v>
      </c>
      <c r="EH7" s="7">
        <v>1392</v>
      </c>
      <c r="EI7" s="7">
        <v>1366</v>
      </c>
      <c r="EJ7" s="7">
        <v>1395</v>
      </c>
      <c r="EK7" s="7">
        <v>1484</v>
      </c>
      <c r="EL7" s="7">
        <v>1399</v>
      </c>
      <c r="EM7" s="7">
        <v>1598</v>
      </c>
      <c r="EN7" s="7">
        <v>1585</v>
      </c>
      <c r="EO7" s="7"/>
      <c r="EP7" s="7">
        <v>1701</v>
      </c>
      <c r="EQ7" s="7">
        <v>1883</v>
      </c>
      <c r="ER7" s="7">
        <v>1933</v>
      </c>
      <c r="ES7" s="7">
        <v>1881</v>
      </c>
      <c r="ET7" s="7">
        <v>1855</v>
      </c>
      <c r="EU7" s="7">
        <v>1755</v>
      </c>
      <c r="EV7" s="7">
        <v>1818</v>
      </c>
      <c r="EW7" s="7">
        <v>1760</v>
      </c>
      <c r="EX7" s="7">
        <v>1626</v>
      </c>
      <c r="EY7" s="7">
        <v>1643</v>
      </c>
      <c r="EZ7" s="7">
        <v>1531</v>
      </c>
      <c r="FA7" s="7">
        <v>1692</v>
      </c>
      <c r="FB7" s="7"/>
      <c r="FC7" s="7">
        <v>1574</v>
      </c>
      <c r="FD7" s="7">
        <v>1554</v>
      </c>
      <c r="FE7" s="7">
        <v>1459</v>
      </c>
      <c r="FF7" s="7">
        <v>1494</v>
      </c>
      <c r="FG7" s="7">
        <v>1479</v>
      </c>
      <c r="FH7" s="7">
        <v>1522</v>
      </c>
      <c r="FI7" s="7">
        <v>1591</v>
      </c>
      <c r="FJ7" s="7">
        <v>1607</v>
      </c>
      <c r="FK7" s="7">
        <v>1602</v>
      </c>
      <c r="FL7" s="7">
        <v>1750</v>
      </c>
      <c r="FM7" s="7">
        <v>1745</v>
      </c>
      <c r="FN7" s="7">
        <v>1657</v>
      </c>
      <c r="FO7" s="7"/>
      <c r="FP7" s="7">
        <v>1638</v>
      </c>
      <c r="FQ7" s="7">
        <v>1431</v>
      </c>
      <c r="FR7" s="7">
        <v>1666</v>
      </c>
      <c r="FS7" s="7">
        <v>1735</v>
      </c>
      <c r="FT7" s="7">
        <v>1718</v>
      </c>
      <c r="FU7" s="7">
        <v>1738</v>
      </c>
      <c r="FV7" s="7">
        <v>1709</v>
      </c>
      <c r="FW7" s="7">
        <v>1746</v>
      </c>
      <c r="FX7" s="7">
        <v>1677</v>
      </c>
      <c r="FY7" s="7">
        <v>1766</v>
      </c>
      <c r="FZ7" s="7">
        <v>1718</v>
      </c>
      <c r="GA7" s="7">
        <v>2102</v>
      </c>
      <c r="GB7" s="7"/>
      <c r="GC7" s="7">
        <v>1884</v>
      </c>
      <c r="GD7" s="7">
        <v>2037</v>
      </c>
      <c r="GE7" s="7">
        <v>1863</v>
      </c>
      <c r="GF7" s="7">
        <v>1729</v>
      </c>
      <c r="GG7" s="7">
        <v>1748</v>
      </c>
      <c r="GH7" s="7">
        <v>1841</v>
      </c>
      <c r="GI7" s="7">
        <v>1789</v>
      </c>
      <c r="GJ7" s="7">
        <v>1701</v>
      </c>
      <c r="GK7" s="7">
        <v>1859</v>
      </c>
      <c r="GL7" s="7">
        <v>1811</v>
      </c>
      <c r="GM7" s="7">
        <v>1638</v>
      </c>
      <c r="GN7" s="7">
        <v>1734</v>
      </c>
      <c r="GO7" s="7"/>
      <c r="GP7" s="7">
        <v>1701</v>
      </c>
      <c r="GQ7" s="7">
        <v>1504</v>
      </c>
      <c r="GR7" s="7">
        <v>1721</v>
      </c>
      <c r="GS7" s="7">
        <v>1629</v>
      </c>
      <c r="GT7" s="7">
        <v>1543</v>
      </c>
      <c r="GU7" s="7">
        <v>1598</v>
      </c>
      <c r="GV7" s="7">
        <v>1592</v>
      </c>
      <c r="GW7" s="7">
        <v>1731</v>
      </c>
      <c r="GX7" s="7">
        <v>1749</v>
      </c>
      <c r="GY7" s="7">
        <v>1636</v>
      </c>
      <c r="GZ7" s="7">
        <v>1838</v>
      </c>
      <c r="HA7" s="7">
        <v>1732</v>
      </c>
      <c r="HB7" s="7"/>
      <c r="HC7" s="7">
        <v>1730</v>
      </c>
      <c r="HD7" s="7">
        <v>1858</v>
      </c>
      <c r="HE7" s="7">
        <v>1701</v>
      </c>
      <c r="HF7" s="7">
        <v>1717</v>
      </c>
      <c r="HG7" s="7">
        <v>1870</v>
      </c>
      <c r="HH7" s="7">
        <v>1719</v>
      </c>
      <c r="HI7" s="7">
        <v>1693</v>
      </c>
      <c r="HJ7" s="7">
        <v>1677</v>
      </c>
      <c r="HK7" s="7">
        <v>1695</v>
      </c>
      <c r="HL7" s="7">
        <v>1738</v>
      </c>
      <c r="HM7" s="7">
        <v>1859</v>
      </c>
      <c r="HN7" s="7">
        <v>1774</v>
      </c>
      <c r="HO7" s="7"/>
      <c r="HP7" s="7">
        <v>1805</v>
      </c>
      <c r="HQ7" s="7">
        <v>1708</v>
      </c>
      <c r="HR7" s="7">
        <v>1783</v>
      </c>
      <c r="HS7" s="7">
        <v>1767</v>
      </c>
      <c r="HT7" s="7">
        <v>1681</v>
      </c>
      <c r="HU7" s="7">
        <v>1719</v>
      </c>
      <c r="HV7" s="7">
        <v>1486</v>
      </c>
      <c r="HW7" s="7">
        <v>1696</v>
      </c>
      <c r="HX7" s="7">
        <v>1703</v>
      </c>
      <c r="HY7" s="7">
        <v>1754</v>
      </c>
      <c r="HZ7" s="7">
        <v>1596</v>
      </c>
      <c r="IA7" s="7">
        <v>1672</v>
      </c>
      <c r="IB7" s="7"/>
      <c r="IC7" s="7">
        <v>1626</v>
      </c>
      <c r="ID7" s="7">
        <v>1743</v>
      </c>
      <c r="IE7" s="7">
        <v>1702</v>
      </c>
      <c r="IF7" s="7">
        <v>1747</v>
      </c>
      <c r="IG7" s="7">
        <v>1670</v>
      </c>
      <c r="IH7" s="7">
        <v>1656</v>
      </c>
      <c r="II7" s="7">
        <v>1654</v>
      </c>
      <c r="IJ7" s="7">
        <v>1613</v>
      </c>
      <c r="IK7" s="7">
        <v>1627</v>
      </c>
      <c r="IL7" s="7">
        <v>1533</v>
      </c>
      <c r="IM7" s="7">
        <v>1531</v>
      </c>
      <c r="IN7" s="7">
        <v>1436</v>
      </c>
      <c r="IO7" s="7"/>
      <c r="IP7" s="7">
        <v>1523</v>
      </c>
      <c r="IQ7" s="7">
        <v>1505</v>
      </c>
      <c r="IR7" s="7">
        <v>1523</v>
      </c>
      <c r="IS7" s="7">
        <v>1563</v>
      </c>
      <c r="IT7" s="7">
        <v>1631</v>
      </c>
      <c r="IU7" s="7">
        <v>1647</v>
      </c>
      <c r="IV7" s="7">
        <v>1640</v>
      </c>
      <c r="IW7" s="7">
        <v>1622</v>
      </c>
      <c r="IX7" s="7">
        <v>1555</v>
      </c>
      <c r="IY7" s="7">
        <v>1541</v>
      </c>
      <c r="IZ7" s="7">
        <v>1499</v>
      </c>
      <c r="JA7" s="7">
        <v>1582</v>
      </c>
      <c r="JB7" s="7"/>
      <c r="JC7" s="7">
        <v>1608</v>
      </c>
      <c r="JD7" s="7">
        <v>1596</v>
      </c>
      <c r="JE7" s="7">
        <v>1586</v>
      </c>
      <c r="JF7" s="7">
        <v>1547</v>
      </c>
      <c r="JG7" s="7">
        <v>1581</v>
      </c>
      <c r="JH7" s="7">
        <v>1704</v>
      </c>
      <c r="JI7" s="7">
        <v>1642</v>
      </c>
      <c r="JJ7" s="7">
        <v>1595</v>
      </c>
      <c r="JK7" s="7">
        <v>1667</v>
      </c>
      <c r="JL7" s="7">
        <v>1730</v>
      </c>
      <c r="JM7" s="7">
        <v>1680</v>
      </c>
      <c r="JN7" s="7">
        <v>1616</v>
      </c>
      <c r="JO7" s="7"/>
      <c r="JP7" s="7">
        <v>1458</v>
      </c>
      <c r="JQ7" s="7">
        <v>1710</v>
      </c>
      <c r="JR7" s="7">
        <v>1651</v>
      </c>
      <c r="JS7" s="7">
        <v>1436</v>
      </c>
      <c r="JT7" s="7">
        <v>1567</v>
      </c>
      <c r="JU7" s="7">
        <v>1755</v>
      </c>
      <c r="JV7" s="7">
        <v>1647</v>
      </c>
      <c r="JW7" s="7">
        <v>1645</v>
      </c>
      <c r="JX7" s="7">
        <v>1534</v>
      </c>
      <c r="JY7" s="7">
        <v>1507</v>
      </c>
      <c r="JZ7" s="7">
        <v>1593</v>
      </c>
      <c r="KA7" s="7">
        <v>1527</v>
      </c>
      <c r="KB7" s="7"/>
      <c r="KC7" s="7">
        <v>1554</v>
      </c>
      <c r="KD7" s="7">
        <v>1442</v>
      </c>
      <c r="KE7" s="7">
        <v>1603</v>
      </c>
      <c r="KF7" s="7">
        <v>1600</v>
      </c>
      <c r="KG7" s="7">
        <v>1649</v>
      </c>
      <c r="KH7" s="7">
        <v>1664</v>
      </c>
      <c r="KI7" s="7">
        <v>1686</v>
      </c>
      <c r="KJ7" s="7">
        <v>1637</v>
      </c>
      <c r="KK7" s="7">
        <v>1693</v>
      </c>
      <c r="KL7" s="7">
        <v>1814</v>
      </c>
      <c r="KM7" s="7">
        <v>1580</v>
      </c>
      <c r="KN7" s="7">
        <v>1585</v>
      </c>
      <c r="KO7" s="7"/>
      <c r="KP7" s="7">
        <v>1800</v>
      </c>
      <c r="KQ7" s="7">
        <v>1950</v>
      </c>
      <c r="KR7" s="7">
        <v>1978</v>
      </c>
      <c r="KS7" s="7">
        <v>2139</v>
      </c>
      <c r="KT7" s="7">
        <v>2109</v>
      </c>
      <c r="KU7" s="7">
        <v>2100</v>
      </c>
      <c r="KV7" s="7">
        <v>2132</v>
      </c>
      <c r="KW7" s="7">
        <v>2182</v>
      </c>
      <c r="KX7" s="7">
        <v>2235</v>
      </c>
      <c r="KY7" s="7">
        <v>2386</v>
      </c>
      <c r="KZ7" s="7">
        <v>2338</v>
      </c>
      <c r="LA7" s="7">
        <v>2369</v>
      </c>
      <c r="LB7" s="7"/>
      <c r="LC7" s="7">
        <v>2302</v>
      </c>
      <c r="LD7" s="7">
        <v>2178</v>
      </c>
      <c r="LE7" s="7">
        <v>2144</v>
      </c>
      <c r="LF7" s="7">
        <v>2206</v>
      </c>
      <c r="LG7" s="7">
        <v>2229</v>
      </c>
      <c r="LH7" s="7">
        <v>2180</v>
      </c>
      <c r="LI7" s="7">
        <v>2210</v>
      </c>
      <c r="LJ7" s="7">
        <v>2337</v>
      </c>
      <c r="LK7" s="7">
        <v>2301</v>
      </c>
      <c r="LL7" s="7">
        <v>2222</v>
      </c>
      <c r="LM7" s="7">
        <v>2304</v>
      </c>
      <c r="LN7" s="7">
        <v>2320</v>
      </c>
      <c r="LO7" s="7"/>
      <c r="LP7" s="7">
        <v>2324</v>
      </c>
      <c r="LQ7" s="7">
        <v>2111</v>
      </c>
      <c r="LR7" s="7">
        <v>2303</v>
      </c>
      <c r="LS7" s="7">
        <v>2229</v>
      </c>
      <c r="LT7" s="7">
        <v>2192</v>
      </c>
      <c r="LU7" s="7">
        <v>2279</v>
      </c>
      <c r="LV7" s="7">
        <v>2248</v>
      </c>
      <c r="LW7" s="7">
        <v>2285</v>
      </c>
      <c r="LX7" s="7">
        <v>2353</v>
      </c>
      <c r="LY7" s="7">
        <v>2351</v>
      </c>
      <c r="LZ7" s="7">
        <v>2191</v>
      </c>
      <c r="MA7" s="7">
        <v>2003</v>
      </c>
      <c r="MB7" s="7"/>
      <c r="MC7" s="7">
        <v>2035</v>
      </c>
      <c r="MD7" s="7">
        <v>2259</v>
      </c>
      <c r="ME7" s="7">
        <v>2136</v>
      </c>
      <c r="MF7" s="7">
        <v>2260</v>
      </c>
      <c r="MG7" s="7">
        <v>2223</v>
      </c>
      <c r="MH7" s="7">
        <v>2322</v>
      </c>
      <c r="MI7" s="7">
        <v>2271</v>
      </c>
      <c r="MJ7" s="7">
        <v>2290</v>
      </c>
      <c r="MK7" s="7">
        <v>2211</v>
      </c>
      <c r="ML7" s="7">
        <v>2063</v>
      </c>
      <c r="MM7" s="7">
        <v>2288</v>
      </c>
      <c r="MN7" s="7">
        <v>2332</v>
      </c>
      <c r="MO7" s="7"/>
      <c r="MP7" s="7">
        <v>2400</v>
      </c>
      <c r="MQ7" s="7">
        <v>2432</v>
      </c>
      <c r="MR7" s="7">
        <v>2413</v>
      </c>
      <c r="MS7" s="7">
        <v>2337</v>
      </c>
      <c r="MT7" s="7">
        <v>2457</v>
      </c>
      <c r="MU7" s="7">
        <v>2497</v>
      </c>
      <c r="MV7" s="7">
        <v>2526</v>
      </c>
      <c r="MW7" s="7">
        <v>2609</v>
      </c>
      <c r="MX7" s="7">
        <v>2723</v>
      </c>
      <c r="MY7" s="7">
        <v>2723</v>
      </c>
      <c r="MZ7" s="7">
        <v>3052</v>
      </c>
      <c r="NA7" s="7">
        <v>3125</v>
      </c>
      <c r="NB7" s="7"/>
      <c r="NC7" s="7">
        <v>3293</v>
      </c>
      <c r="ND7" s="7">
        <v>2947</v>
      </c>
      <c r="NE7" s="7">
        <v>3193</v>
      </c>
      <c r="NF7" s="7">
        <v>2915</v>
      </c>
      <c r="NG7" s="7">
        <v>3051</v>
      </c>
      <c r="NH7" s="7">
        <v>2872</v>
      </c>
      <c r="NI7" s="7">
        <v>2882</v>
      </c>
      <c r="NJ7" s="7">
        <v>2808</v>
      </c>
      <c r="NK7" s="7">
        <v>2878</v>
      </c>
      <c r="NL7" s="7">
        <v>2962</v>
      </c>
      <c r="NM7" s="7">
        <v>2718</v>
      </c>
      <c r="NN7" s="7">
        <v>2762</v>
      </c>
      <c r="NO7" s="7"/>
      <c r="NP7" s="7">
        <v>2749</v>
      </c>
      <c r="NQ7" s="7">
        <v>2799</v>
      </c>
      <c r="NR7" s="7">
        <v>2628</v>
      </c>
      <c r="NS7" s="7">
        <v>2938</v>
      </c>
      <c r="NT7" s="7">
        <v>2795</v>
      </c>
      <c r="NU7" s="7">
        <v>2787</v>
      </c>
      <c r="NV7" s="7">
        <v>2965</v>
      </c>
      <c r="NW7" s="7">
        <v>2893</v>
      </c>
      <c r="NX7" s="7">
        <v>2910</v>
      </c>
      <c r="NY7" s="7">
        <v>2945</v>
      </c>
      <c r="NZ7" s="7">
        <v>2826</v>
      </c>
      <c r="OA7" s="7">
        <v>2921</v>
      </c>
      <c r="OB7" s="7"/>
      <c r="OC7" s="7">
        <v>2894</v>
      </c>
      <c r="OD7" s="7">
        <v>3015</v>
      </c>
      <c r="OE7" s="7">
        <v>2993</v>
      </c>
      <c r="OF7" s="7">
        <v>3015</v>
      </c>
      <c r="OG7" s="7">
        <v>2754</v>
      </c>
      <c r="OH7" s="7">
        <v>3138</v>
      </c>
      <c r="OI7" s="7">
        <v>2859</v>
      </c>
      <c r="OJ7" s="7">
        <v>2896</v>
      </c>
      <c r="OK7" s="7">
        <v>2883</v>
      </c>
      <c r="OL7" s="7">
        <v>2883</v>
      </c>
      <c r="OM7" s="7">
        <v>2924</v>
      </c>
      <c r="ON7" s="7">
        <v>2729</v>
      </c>
      <c r="OO7" s="7"/>
      <c r="OP7" s="7">
        <v>2824</v>
      </c>
      <c r="OQ7" s="7">
        <v>2764</v>
      </c>
      <c r="OR7" s="7">
        <v>2871</v>
      </c>
      <c r="OS7" s="7">
        <v>2750</v>
      </c>
      <c r="OT7" s="7">
        <v>2870</v>
      </c>
      <c r="OU7" s="7">
        <v>2788</v>
      </c>
      <c r="OV7" s="7">
        <v>3069</v>
      </c>
      <c r="OW7" s="7">
        <v>2858</v>
      </c>
      <c r="OX7" s="7">
        <v>2941</v>
      </c>
      <c r="OY7" s="7">
        <v>2786</v>
      </c>
      <c r="OZ7" s="7">
        <v>2903</v>
      </c>
      <c r="PA7" s="7">
        <v>2978</v>
      </c>
      <c r="PB7" s="7"/>
      <c r="PC7" s="7">
        <v>2791</v>
      </c>
      <c r="PD7" s="7">
        <v>2899</v>
      </c>
      <c r="PE7" s="7">
        <v>2843</v>
      </c>
      <c r="PF7" s="7">
        <v>2938</v>
      </c>
      <c r="PG7" s="7">
        <v>2773</v>
      </c>
      <c r="PH7" s="7">
        <v>2947</v>
      </c>
      <c r="PI7" s="7">
        <v>2890</v>
      </c>
      <c r="PJ7" s="7">
        <v>3296</v>
      </c>
      <c r="PK7" s="7">
        <v>2946</v>
      </c>
      <c r="PL7" s="7">
        <v>3039</v>
      </c>
      <c r="PM7" s="7">
        <v>3030</v>
      </c>
      <c r="PN7" s="7">
        <v>3013</v>
      </c>
      <c r="PO7" s="7"/>
      <c r="PP7" s="7">
        <v>3215</v>
      </c>
      <c r="PQ7" s="7">
        <v>3134</v>
      </c>
      <c r="PR7" s="7">
        <v>3097</v>
      </c>
      <c r="PS7" s="7">
        <v>3374</v>
      </c>
      <c r="PT7" s="7">
        <v>3754</v>
      </c>
      <c r="PU7" s="7">
        <v>3409</v>
      </c>
      <c r="PV7" s="7">
        <v>3458</v>
      </c>
      <c r="PW7" s="7">
        <v>3415</v>
      </c>
      <c r="PX7" s="7">
        <v>3150</v>
      </c>
      <c r="PY7" s="7">
        <v>3236</v>
      </c>
      <c r="PZ7" s="7">
        <v>3146</v>
      </c>
      <c r="QA7" s="7">
        <v>3097</v>
      </c>
      <c r="QB7" s="7"/>
      <c r="QC7" s="7">
        <v>3318</v>
      </c>
      <c r="QD7" s="7">
        <v>3287</v>
      </c>
      <c r="QE7" s="7">
        <v>3328</v>
      </c>
      <c r="QF7" s="7">
        <v>3185</v>
      </c>
      <c r="QG7" s="7">
        <v>3409</v>
      </c>
      <c r="QH7" s="7">
        <v>3340</v>
      </c>
      <c r="QI7" s="7">
        <v>3307</v>
      </c>
      <c r="QJ7" s="7">
        <v>3320</v>
      </c>
      <c r="QK7" s="7">
        <v>3493</v>
      </c>
      <c r="QL7" s="7">
        <v>3656</v>
      </c>
      <c r="QM7" s="7">
        <v>3812</v>
      </c>
      <c r="QN7" s="7">
        <v>3949</v>
      </c>
      <c r="QO7" s="7"/>
      <c r="QP7" s="7">
        <v>3924</v>
      </c>
      <c r="QQ7" s="7">
        <v>3808</v>
      </c>
      <c r="QR7" s="7">
        <v>3896</v>
      </c>
      <c r="QS7" s="7">
        <v>3951</v>
      </c>
      <c r="QT7" s="7">
        <v>3885</v>
      </c>
      <c r="QU7" s="7">
        <v>3606</v>
      </c>
      <c r="QV7" s="7">
        <v>3929</v>
      </c>
      <c r="QW7" s="7">
        <v>3895</v>
      </c>
      <c r="QX7" s="7">
        <v>3966</v>
      </c>
      <c r="QY7" s="7">
        <v>3873</v>
      </c>
      <c r="QZ7" s="7">
        <v>3974</v>
      </c>
      <c r="RA7" s="7">
        <v>3939</v>
      </c>
      <c r="RB7" s="7"/>
      <c r="RC7" s="7">
        <v>3654</v>
      </c>
      <c r="RD7" s="7">
        <v>3717</v>
      </c>
      <c r="RE7" s="7">
        <v>3502</v>
      </c>
      <c r="RF7" s="7">
        <v>3539</v>
      </c>
      <c r="RG7" s="7">
        <v>3531</v>
      </c>
      <c r="RH7" s="7">
        <v>3686</v>
      </c>
      <c r="RI7" s="7">
        <v>3459</v>
      </c>
      <c r="RJ7" s="7">
        <v>3632</v>
      </c>
      <c r="RK7" s="7">
        <v>3768</v>
      </c>
      <c r="RL7" s="7">
        <v>3491</v>
      </c>
      <c r="RM7" s="7">
        <v>3347</v>
      </c>
      <c r="RN7" s="7">
        <v>3455</v>
      </c>
      <c r="RO7" s="7"/>
      <c r="RP7" s="7">
        <v>3309</v>
      </c>
      <c r="RQ7" s="7">
        <v>3327</v>
      </c>
      <c r="RR7" s="7">
        <v>3335</v>
      </c>
      <c r="RS7" s="7">
        <v>3362</v>
      </c>
      <c r="RT7" s="7">
        <v>3167</v>
      </c>
      <c r="RU7" s="7">
        <v>3261</v>
      </c>
      <c r="RV7" s="7">
        <v>3392</v>
      </c>
      <c r="RW7" s="7">
        <v>3567</v>
      </c>
      <c r="RX7" s="7">
        <v>3325</v>
      </c>
      <c r="RY7" s="7">
        <v>3423</v>
      </c>
      <c r="RZ7" s="7">
        <v>3392</v>
      </c>
      <c r="SA7" s="7">
        <v>3371</v>
      </c>
      <c r="SB7" s="7"/>
      <c r="SC7" s="7">
        <v>3667</v>
      </c>
      <c r="SD7" s="7">
        <v>3471</v>
      </c>
      <c r="SE7" s="7">
        <v>3519</v>
      </c>
      <c r="SF7" s="7">
        <v>3499</v>
      </c>
      <c r="SG7" s="7">
        <v>3503</v>
      </c>
      <c r="SH7" s="7">
        <v>3538</v>
      </c>
      <c r="SI7" s="7">
        <v>3555</v>
      </c>
      <c r="SJ7" s="7">
        <v>3439</v>
      </c>
      <c r="SK7" s="7">
        <v>3494</v>
      </c>
      <c r="SL7" s="7">
        <v>3424</v>
      </c>
      <c r="SM7" s="7">
        <v>3463</v>
      </c>
      <c r="SN7" s="7">
        <v>3393</v>
      </c>
      <c r="SO7" s="7"/>
      <c r="SP7" s="7">
        <v>3333</v>
      </c>
      <c r="SQ7" s="7">
        <v>3516</v>
      </c>
      <c r="SR7" s="7">
        <v>3540</v>
      </c>
      <c r="SS7" s="7">
        <v>3598</v>
      </c>
      <c r="ST7" s="7">
        <v>3586</v>
      </c>
      <c r="SU7" s="7">
        <v>3489</v>
      </c>
      <c r="SV7" s="7">
        <v>3446</v>
      </c>
      <c r="SW7" s="7">
        <v>3439</v>
      </c>
      <c r="SX7" s="7">
        <v>3405</v>
      </c>
      <c r="SY7" s="7">
        <v>3416</v>
      </c>
      <c r="SZ7" s="7">
        <v>3343</v>
      </c>
      <c r="TA7" s="7">
        <v>3297</v>
      </c>
      <c r="TB7" s="7"/>
      <c r="TC7" s="7">
        <v>3390</v>
      </c>
      <c r="TD7" s="7">
        <v>3323</v>
      </c>
      <c r="TE7" s="7">
        <v>3386</v>
      </c>
      <c r="TF7" s="7">
        <v>3162</v>
      </c>
      <c r="TG7" s="7">
        <v>3315</v>
      </c>
      <c r="TH7" s="7">
        <v>3167</v>
      </c>
      <c r="TI7" s="7">
        <v>3217</v>
      </c>
      <c r="TJ7" s="7">
        <v>3191</v>
      </c>
      <c r="TK7" s="7">
        <v>3224</v>
      </c>
      <c r="TL7" s="7">
        <v>3241</v>
      </c>
      <c r="TM7" s="7">
        <v>3172</v>
      </c>
      <c r="TN7" s="7">
        <v>3178</v>
      </c>
      <c r="TO7" s="7"/>
      <c r="TP7" s="7">
        <v>3086</v>
      </c>
      <c r="TQ7" s="7">
        <v>3057</v>
      </c>
      <c r="TR7" s="7">
        <v>3042</v>
      </c>
      <c r="TS7" s="7">
        <v>3107</v>
      </c>
      <c r="TT7" s="7">
        <v>3095</v>
      </c>
      <c r="TU7" s="7">
        <v>3101</v>
      </c>
      <c r="TV7" s="7">
        <v>2998</v>
      </c>
      <c r="TW7" s="7">
        <v>3172</v>
      </c>
      <c r="TX7" s="7">
        <v>3152</v>
      </c>
      <c r="TY7" s="7">
        <v>3106</v>
      </c>
      <c r="TZ7" s="7">
        <v>3097</v>
      </c>
      <c r="UA7" s="7">
        <v>2972</v>
      </c>
      <c r="UB7" s="7"/>
      <c r="UC7" s="7">
        <v>3146</v>
      </c>
      <c r="UD7" s="7">
        <v>3194</v>
      </c>
      <c r="UE7" s="7">
        <v>3042</v>
      </c>
      <c r="UF7" s="7">
        <v>3110</v>
      </c>
      <c r="UG7" s="7">
        <v>3052</v>
      </c>
      <c r="UH7" s="7">
        <v>3303</v>
      </c>
      <c r="UI7" s="7">
        <v>3173</v>
      </c>
      <c r="UJ7" s="7">
        <v>3090</v>
      </c>
      <c r="UK7" s="7">
        <v>3214</v>
      </c>
      <c r="UL7" s="7">
        <v>3218</v>
      </c>
      <c r="UM7" s="7">
        <v>3247</v>
      </c>
      <c r="UN7" s="7">
        <v>3275</v>
      </c>
      <c r="UO7" s="7"/>
      <c r="UP7" s="7">
        <v>3189</v>
      </c>
      <c r="UQ7" s="7">
        <v>3223</v>
      </c>
      <c r="UR7" s="7">
        <v>3206</v>
      </c>
      <c r="US7" s="7">
        <v>3269</v>
      </c>
      <c r="UT7" s="7">
        <v>3117</v>
      </c>
      <c r="UU7" s="7">
        <v>3151</v>
      </c>
      <c r="UV7" s="7">
        <v>3221</v>
      </c>
      <c r="UW7" s="7">
        <v>3320</v>
      </c>
      <c r="UX7" s="7">
        <v>3280</v>
      </c>
      <c r="UY7" s="7">
        <v>3347</v>
      </c>
      <c r="UZ7" s="7">
        <v>3442</v>
      </c>
      <c r="VA7" s="7">
        <v>3462</v>
      </c>
      <c r="VB7" s="7"/>
      <c r="VC7" s="7">
        <v>3470</v>
      </c>
      <c r="VD7" s="7">
        <v>3585</v>
      </c>
      <c r="VE7" s="7">
        <v>3539</v>
      </c>
      <c r="VF7" s="7">
        <v>3400</v>
      </c>
      <c r="VG7" s="7">
        <v>3621</v>
      </c>
      <c r="VH7" s="7">
        <v>3428</v>
      </c>
      <c r="VI7" s="7">
        <v>3422</v>
      </c>
      <c r="VJ7" s="7">
        <v>3446</v>
      </c>
      <c r="VK7" s="7">
        <v>3478</v>
      </c>
      <c r="VL7" s="7">
        <v>3473</v>
      </c>
      <c r="VM7" s="7">
        <v>3460</v>
      </c>
      <c r="VN7" s="7">
        <v>3473</v>
      </c>
      <c r="VO7" s="7"/>
      <c r="VP7" s="7">
        <v>3398</v>
      </c>
      <c r="VQ7" s="7">
        <v>3277</v>
      </c>
      <c r="VR7" s="7">
        <v>3412</v>
      </c>
      <c r="VS7" s="7">
        <v>3296</v>
      </c>
      <c r="VT7" s="7">
        <v>3417</v>
      </c>
      <c r="VU7" s="7">
        <v>3518</v>
      </c>
      <c r="VV7" s="7">
        <v>3438</v>
      </c>
      <c r="VW7" s="7">
        <v>3436</v>
      </c>
      <c r="VX7" s="7">
        <v>3428</v>
      </c>
      <c r="VY7" s="7">
        <v>3356</v>
      </c>
      <c r="VZ7" s="7">
        <v>3317</v>
      </c>
      <c r="WA7" s="7">
        <v>3189</v>
      </c>
      <c r="WB7" s="7"/>
      <c r="WC7" s="7">
        <v>3299</v>
      </c>
      <c r="WD7" s="7">
        <v>3461</v>
      </c>
      <c r="WE7" s="7">
        <v>3260</v>
      </c>
      <c r="WF7" s="7">
        <v>3350</v>
      </c>
      <c r="WG7" s="7">
        <v>3363</v>
      </c>
      <c r="WH7" s="7">
        <v>3218</v>
      </c>
      <c r="WI7" s="7">
        <v>3292</v>
      </c>
      <c r="WJ7" s="7">
        <v>3176</v>
      </c>
      <c r="WK7" s="7">
        <v>3127</v>
      </c>
      <c r="WL7" s="7">
        <v>3336</v>
      </c>
      <c r="WM7" s="7">
        <v>3087</v>
      </c>
      <c r="WN7" s="7">
        <v>3246</v>
      </c>
      <c r="WO7" s="7"/>
      <c r="WP7" s="7">
        <v>3184</v>
      </c>
      <c r="WQ7" s="7">
        <v>2652</v>
      </c>
      <c r="WR7" s="7">
        <v>2789</v>
      </c>
      <c r="WS7" s="7">
        <v>2842</v>
      </c>
      <c r="WT7" s="7">
        <v>2652</v>
      </c>
      <c r="WU7" s="7">
        <v>2757</v>
      </c>
      <c r="WV7" s="7">
        <v>2820</v>
      </c>
      <c r="WW7" s="7">
        <v>2671</v>
      </c>
      <c r="WX7" s="7">
        <v>2671</v>
      </c>
      <c r="WY7" s="7">
        <v>2424</v>
      </c>
      <c r="WZ7" s="7">
        <v>2619</v>
      </c>
      <c r="XA7" s="7">
        <v>2581</v>
      </c>
      <c r="XB7" s="7"/>
      <c r="XC7" s="7">
        <v>2764</v>
      </c>
      <c r="XD7" s="7">
        <v>2578</v>
      </c>
      <c r="XE7" s="7">
        <v>2572</v>
      </c>
      <c r="XF7" s="7">
        <v>2730</v>
      </c>
      <c r="XG7" s="7">
        <v>2603</v>
      </c>
      <c r="XH7" s="7">
        <v>2744</v>
      </c>
      <c r="XI7" s="7">
        <v>2627</v>
      </c>
      <c r="XJ7" s="7">
        <v>2732</v>
      </c>
      <c r="XK7" s="7">
        <v>2857</v>
      </c>
      <c r="XL7" s="7">
        <v>2725</v>
      </c>
      <c r="XM7" s="7">
        <v>2812</v>
      </c>
      <c r="XN7" s="7">
        <v>2662</v>
      </c>
      <c r="XO7" s="7"/>
      <c r="XP7" s="7">
        <v>2725</v>
      </c>
      <c r="XQ7" s="7">
        <v>2713</v>
      </c>
      <c r="XR7" s="7">
        <v>2594</v>
      </c>
      <c r="XS7" s="7">
        <v>2530</v>
      </c>
      <c r="XT7" s="7">
        <v>2765</v>
      </c>
      <c r="XU7" s="7">
        <v>2552</v>
      </c>
      <c r="XV7" s="7">
        <v>2672</v>
      </c>
      <c r="XW7" s="7">
        <v>2496</v>
      </c>
      <c r="XX7" s="7">
        <v>2525</v>
      </c>
      <c r="XY7" s="7">
        <v>2477</v>
      </c>
      <c r="XZ7" s="7">
        <v>2920</v>
      </c>
      <c r="YA7" s="7">
        <v>2621</v>
      </c>
      <c r="YB7" s="7"/>
      <c r="YC7" s="7">
        <v>2758</v>
      </c>
      <c r="YD7" s="7">
        <v>2549</v>
      </c>
      <c r="YE7" s="7">
        <v>2602</v>
      </c>
      <c r="YF7" s="7">
        <v>2439</v>
      </c>
      <c r="YG7" s="7">
        <v>2527</v>
      </c>
      <c r="YH7" s="7">
        <v>2562</v>
      </c>
      <c r="YI7" s="7">
        <v>2402</v>
      </c>
      <c r="YJ7" s="7">
        <v>2525</v>
      </c>
      <c r="YK7" s="7">
        <v>2474</v>
      </c>
      <c r="YL7" s="7">
        <v>2566</v>
      </c>
      <c r="YM7" s="7">
        <v>2479</v>
      </c>
      <c r="YN7" s="7">
        <v>2534</v>
      </c>
      <c r="YO7" s="7"/>
      <c r="YP7" s="7">
        <v>2587</v>
      </c>
      <c r="YQ7" s="7">
        <v>2572</v>
      </c>
      <c r="YR7" s="7">
        <v>2789</v>
      </c>
      <c r="YS7" s="7">
        <v>2628</v>
      </c>
      <c r="YT7" s="7">
        <v>2641</v>
      </c>
      <c r="YU7" s="7">
        <v>2546</v>
      </c>
      <c r="YV7" s="7">
        <v>2593</v>
      </c>
      <c r="YW7" s="7">
        <v>2597</v>
      </c>
      <c r="YX7" s="7">
        <v>2624</v>
      </c>
      <c r="YY7" s="7">
        <v>2823</v>
      </c>
      <c r="YZ7" s="7">
        <v>2510</v>
      </c>
      <c r="ZA7" s="7">
        <v>2587</v>
      </c>
      <c r="ZB7" s="7"/>
      <c r="ZC7" s="7">
        <v>2462</v>
      </c>
      <c r="ZD7" s="7">
        <v>2566</v>
      </c>
      <c r="ZE7" s="7">
        <v>2473</v>
      </c>
      <c r="ZF7" s="7">
        <v>2781</v>
      </c>
      <c r="ZG7" s="7">
        <v>2511</v>
      </c>
      <c r="ZH7" s="7">
        <v>2521</v>
      </c>
      <c r="ZI7" s="7">
        <v>2643</v>
      </c>
      <c r="ZJ7" s="7">
        <v>2546</v>
      </c>
      <c r="ZK7" s="7">
        <v>2611</v>
      </c>
      <c r="ZL7" s="7">
        <v>2536</v>
      </c>
      <c r="ZM7" s="7">
        <v>2562</v>
      </c>
      <c r="ZN7" s="7">
        <v>2642</v>
      </c>
      <c r="ZO7" s="7"/>
      <c r="ZP7" s="7">
        <v>2541</v>
      </c>
      <c r="ZQ7" s="7">
        <v>2604</v>
      </c>
      <c r="ZR7" s="7">
        <v>2780</v>
      </c>
      <c r="ZS7" s="7">
        <v>2510</v>
      </c>
      <c r="ZT7" s="7">
        <v>2564</v>
      </c>
      <c r="ZU7" s="7">
        <v>2579</v>
      </c>
      <c r="ZV7" s="7">
        <v>2498</v>
      </c>
      <c r="ZW7" s="7">
        <v>2550</v>
      </c>
      <c r="ZX7" s="7">
        <v>2571</v>
      </c>
      <c r="ZY7" s="7">
        <v>2497</v>
      </c>
      <c r="ZZ7" s="7">
        <v>2512</v>
      </c>
      <c r="AAA7" s="7">
        <v>2477</v>
      </c>
      <c r="AAB7" s="7"/>
      <c r="AAC7" s="7">
        <v>2648</v>
      </c>
      <c r="AAD7" s="7">
        <v>2851</v>
      </c>
      <c r="AAE7" s="7">
        <v>2681</v>
      </c>
      <c r="AAF7" s="7">
        <v>2972</v>
      </c>
      <c r="AAG7" s="7">
        <v>2701</v>
      </c>
      <c r="AAH7" s="7">
        <v>2808</v>
      </c>
      <c r="AAI7" s="7">
        <v>2642</v>
      </c>
      <c r="AAJ7" s="7">
        <v>2966</v>
      </c>
      <c r="AAK7" s="7">
        <v>2837</v>
      </c>
      <c r="AAL7" s="7">
        <v>3111</v>
      </c>
      <c r="AAM7" s="7">
        <v>3090</v>
      </c>
      <c r="AAN7" s="7">
        <v>3037</v>
      </c>
      <c r="AAO7" s="7"/>
      <c r="AAP7" s="7">
        <v>3044</v>
      </c>
      <c r="AAQ7" s="7">
        <v>2984</v>
      </c>
      <c r="AAR7" s="7">
        <v>3074</v>
      </c>
      <c r="AAS7" s="7">
        <v>2932</v>
      </c>
      <c r="AAT7" s="7">
        <v>2843</v>
      </c>
      <c r="AAU7" s="7">
        <v>2711</v>
      </c>
      <c r="AAV7" s="7">
        <v>2891</v>
      </c>
      <c r="AAW7" s="7">
        <v>2927</v>
      </c>
      <c r="AAX7" s="7">
        <v>2772</v>
      </c>
      <c r="AAY7" s="7">
        <v>2765</v>
      </c>
      <c r="AAZ7" s="7">
        <v>2950</v>
      </c>
      <c r="ABA7" s="7">
        <v>2838</v>
      </c>
      <c r="ABB7" s="7"/>
      <c r="ABC7" s="7">
        <v>2856</v>
      </c>
      <c r="ABD7" s="7">
        <v>2798</v>
      </c>
      <c r="ABE7" s="7">
        <v>2831</v>
      </c>
      <c r="ABF7" s="7">
        <v>2794</v>
      </c>
      <c r="ABG7" s="7">
        <v>2988</v>
      </c>
      <c r="ABH7" s="7">
        <v>2906</v>
      </c>
      <c r="ABI7" s="7">
        <v>2720</v>
      </c>
      <c r="ABJ7" s="7">
        <v>2801</v>
      </c>
      <c r="ABK7" s="7">
        <v>2704</v>
      </c>
      <c r="ABL7" s="7">
        <v>2710</v>
      </c>
      <c r="ABM7" s="7">
        <v>2656</v>
      </c>
      <c r="ABN7" s="7">
        <v>2554</v>
      </c>
      <c r="ABO7" s="7"/>
      <c r="ABP7" s="7">
        <v>2685</v>
      </c>
      <c r="ABQ7" s="7">
        <v>2425</v>
      </c>
      <c r="ABR7" s="7">
        <v>2637</v>
      </c>
      <c r="ABS7" s="7">
        <v>2780</v>
      </c>
      <c r="ABT7" s="7">
        <v>2723</v>
      </c>
      <c r="ABU7" s="7">
        <v>2677</v>
      </c>
      <c r="ABV7" s="7">
        <v>2820</v>
      </c>
      <c r="ABW7" s="7">
        <v>2660</v>
      </c>
      <c r="ABX7" s="7">
        <v>2758</v>
      </c>
      <c r="ABY7" s="7">
        <v>2732</v>
      </c>
      <c r="ABZ7" s="7">
        <v>2638</v>
      </c>
      <c r="ACA7" s="7">
        <v>2768</v>
      </c>
      <c r="ACB7" s="7"/>
      <c r="ACC7" s="7">
        <v>2635</v>
      </c>
      <c r="ACD7" s="7">
        <v>2749</v>
      </c>
      <c r="ACE7" s="7">
        <v>2483</v>
      </c>
      <c r="ACF7" s="7">
        <v>2688</v>
      </c>
      <c r="ACG7" s="7">
        <v>2754</v>
      </c>
      <c r="ACH7" s="7">
        <v>2659</v>
      </c>
      <c r="ACI7" s="7">
        <v>2568</v>
      </c>
      <c r="ACJ7" s="7">
        <v>2570</v>
      </c>
      <c r="ACK7" s="7">
        <v>2763</v>
      </c>
      <c r="ACL7" s="7">
        <v>2719</v>
      </c>
      <c r="ACM7" s="7">
        <v>2823</v>
      </c>
      <c r="ACN7" s="7">
        <v>2588</v>
      </c>
      <c r="ACO7" s="7"/>
      <c r="ACP7" s="7">
        <v>2527</v>
      </c>
      <c r="ACQ7" s="7">
        <v>2577</v>
      </c>
      <c r="ACR7" s="7">
        <v>2659</v>
      </c>
      <c r="ACS7" s="7">
        <v>2665</v>
      </c>
      <c r="ACT7" s="7">
        <v>2545</v>
      </c>
      <c r="ACU7" s="7">
        <v>2705</v>
      </c>
      <c r="ACV7" s="7">
        <v>2721</v>
      </c>
      <c r="ACW7" s="7">
        <v>2603</v>
      </c>
      <c r="ACX7" s="7">
        <v>2608</v>
      </c>
      <c r="ACY7" s="7">
        <v>2616</v>
      </c>
      <c r="ACZ7" s="7">
        <v>2511</v>
      </c>
      <c r="ADA7" s="7">
        <v>2596</v>
      </c>
      <c r="ADB7" s="7"/>
      <c r="ADC7" s="7">
        <v>2561</v>
      </c>
      <c r="ADD7" s="7">
        <v>2574</v>
      </c>
      <c r="ADE7" s="7">
        <v>2307</v>
      </c>
      <c r="ADF7" s="7">
        <v>2456</v>
      </c>
      <c r="ADG7" s="7">
        <v>2464</v>
      </c>
      <c r="ADH7" s="7">
        <v>2551</v>
      </c>
      <c r="ADI7" s="7">
        <v>2502</v>
      </c>
      <c r="ADJ7" s="7">
        <v>2614</v>
      </c>
      <c r="ADK7" s="7">
        <v>2557</v>
      </c>
      <c r="ADL7" s="7">
        <v>2545</v>
      </c>
      <c r="ADM7" s="7">
        <v>2645</v>
      </c>
      <c r="ADN7" s="7">
        <v>2718</v>
      </c>
      <c r="ADO7" s="7"/>
      <c r="ADP7" s="7">
        <v>2554</v>
      </c>
      <c r="ADQ7" s="7">
        <v>2653</v>
      </c>
      <c r="ADR7" s="7">
        <v>2823</v>
      </c>
      <c r="ADS7" s="7">
        <v>2493</v>
      </c>
      <c r="ADT7" s="7">
        <v>3278</v>
      </c>
      <c r="ADU7" s="7">
        <v>2753</v>
      </c>
      <c r="ADV7" s="7">
        <v>2854</v>
      </c>
      <c r="ADW7" s="7">
        <v>3256</v>
      </c>
      <c r="ADX7" s="7">
        <v>2848</v>
      </c>
      <c r="ADY7" s="7">
        <v>3170</v>
      </c>
      <c r="ADZ7" s="7">
        <v>3335</v>
      </c>
      <c r="AEA7" s="7">
        <v>3255</v>
      </c>
      <c r="AEB7" s="7"/>
      <c r="AEC7" s="7">
        <v>3524</v>
      </c>
      <c r="AED7" s="7">
        <v>3450</v>
      </c>
      <c r="AEE7" s="7">
        <v>3465</v>
      </c>
      <c r="AEF7" s="7">
        <v>3338</v>
      </c>
      <c r="AEG7" s="7">
        <v>3246</v>
      </c>
      <c r="AEH7" s="7">
        <v>3114</v>
      </c>
      <c r="AEI7" s="7">
        <v>3137</v>
      </c>
      <c r="AEJ7" s="7">
        <v>2940</v>
      </c>
      <c r="AEK7" s="7">
        <v>2841</v>
      </c>
      <c r="AEL7" s="7">
        <v>3223</v>
      </c>
      <c r="AEM7" s="7">
        <v>2816</v>
      </c>
      <c r="AEN7" s="7">
        <v>2879</v>
      </c>
      <c r="AEO7" s="7"/>
      <c r="AEP7" s="7">
        <v>2918</v>
      </c>
      <c r="AEQ7" s="7">
        <v>2798</v>
      </c>
      <c r="AER7" s="7">
        <v>2773</v>
      </c>
      <c r="AES7" s="7">
        <v>2726</v>
      </c>
      <c r="AET7" s="7">
        <v>2775</v>
      </c>
      <c r="AEU7" s="7">
        <v>2680</v>
      </c>
      <c r="AEV7" s="7">
        <v>2810</v>
      </c>
      <c r="AEW7" s="7">
        <v>2683</v>
      </c>
      <c r="AEX7" s="7">
        <v>2817</v>
      </c>
      <c r="AEY7" s="7">
        <v>2657</v>
      </c>
      <c r="AEZ7" s="7">
        <v>2911</v>
      </c>
      <c r="AFA7" s="7">
        <v>2681</v>
      </c>
      <c r="AFB7" s="7"/>
      <c r="AFC7" s="7">
        <v>2676</v>
      </c>
      <c r="AFD7" s="7">
        <v>2454</v>
      </c>
      <c r="AFE7" s="7">
        <v>2541</v>
      </c>
      <c r="AFF7" s="7">
        <v>2785</v>
      </c>
      <c r="AFG7" s="7">
        <v>2682</v>
      </c>
      <c r="AFH7" s="7">
        <v>2935</v>
      </c>
      <c r="AFI7" s="7">
        <v>2650</v>
      </c>
      <c r="AFJ7" s="7">
        <v>2670</v>
      </c>
      <c r="AFK7" s="7">
        <v>2743</v>
      </c>
      <c r="AFL7" s="7">
        <v>2663</v>
      </c>
      <c r="AFM7" s="7">
        <v>2560</v>
      </c>
      <c r="AFN7" s="7">
        <v>2646</v>
      </c>
      <c r="AFO7" s="7"/>
      <c r="AFP7" s="7">
        <v>2461</v>
      </c>
      <c r="AFQ7" s="7">
        <v>2584</v>
      </c>
      <c r="AFR7" s="7">
        <v>2724</v>
      </c>
      <c r="AFS7" s="7">
        <v>2621</v>
      </c>
      <c r="AFT7" s="7">
        <v>2575</v>
      </c>
      <c r="AFU7" s="7">
        <v>2741</v>
      </c>
      <c r="AFV7" s="7">
        <v>2708</v>
      </c>
      <c r="AFW7" s="7">
        <v>2832</v>
      </c>
      <c r="AFX7" s="7">
        <v>2517</v>
      </c>
      <c r="AFY7" s="7">
        <v>2619</v>
      </c>
      <c r="AFZ7" s="7">
        <v>2636</v>
      </c>
      <c r="AGA7" s="7">
        <v>2688</v>
      </c>
      <c r="AGB7" s="7"/>
      <c r="AGC7" s="7">
        <v>2753</v>
      </c>
      <c r="AGD7" s="7">
        <v>2677</v>
      </c>
      <c r="AGE7" s="7">
        <v>2497</v>
      </c>
      <c r="AGF7" s="7">
        <v>2491</v>
      </c>
      <c r="AGG7" s="7">
        <v>2704</v>
      </c>
      <c r="AGH7" s="7">
        <v>2665</v>
      </c>
      <c r="AGI7" s="7">
        <v>2548</v>
      </c>
      <c r="AGJ7" s="7">
        <v>2527</v>
      </c>
      <c r="AGK7" s="7">
        <v>2571</v>
      </c>
      <c r="AGL7" s="7">
        <v>2794</v>
      </c>
      <c r="AGM7" s="7">
        <v>2439</v>
      </c>
      <c r="AGN7" s="7">
        <v>2255</v>
      </c>
      <c r="AGO7" s="7"/>
      <c r="AGP7" s="7">
        <v>2434</v>
      </c>
      <c r="AGQ7" s="7">
        <v>2373</v>
      </c>
      <c r="AGR7" s="7">
        <v>2461</v>
      </c>
      <c r="AGS7" s="7">
        <v>2447</v>
      </c>
      <c r="AGT7" s="7"/>
      <c r="AGU7" s="7"/>
      <c r="AGV7" s="7"/>
      <c r="AGW7" s="7"/>
      <c r="AGX7" s="7"/>
      <c r="AGY7" s="7"/>
      <c r="AGZ7" s="7"/>
      <c r="AHA7" s="7"/>
      <c r="AHB7" s="8"/>
    </row>
    <row r="8" spans="1:886" ht="11.1" thickBot="1" x14ac:dyDescent="0.25">
      <c r="A8" s="16">
        <f>VLOOKUP($B8,Identifiers!$C$4:$D$22,2,FALSE)</f>
        <v>5</v>
      </c>
      <c r="B8" s="9" t="s">
        <v>7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>
        <v>1415</v>
      </c>
      <c r="Q8" s="10">
        <v>1450</v>
      </c>
      <c r="R8" s="10">
        <v>1206</v>
      </c>
      <c r="S8" s="10">
        <v>1258</v>
      </c>
      <c r="T8" s="10">
        <v>1051</v>
      </c>
      <c r="U8" s="10">
        <v>1573</v>
      </c>
      <c r="V8" s="10">
        <v>1479</v>
      </c>
      <c r="W8" s="10">
        <v>1389</v>
      </c>
      <c r="X8" s="10">
        <v>1206</v>
      </c>
      <c r="Y8" s="10">
        <v>1007</v>
      </c>
      <c r="Z8" s="10">
        <v>1254</v>
      </c>
      <c r="AA8" s="10">
        <v>1310</v>
      </c>
      <c r="AB8" s="10">
        <v>1300</v>
      </c>
      <c r="AC8" s="10">
        <v>1798</v>
      </c>
      <c r="AD8" s="10">
        <v>1688</v>
      </c>
      <c r="AE8" s="10">
        <v>1538</v>
      </c>
      <c r="AF8" s="10">
        <v>1419</v>
      </c>
      <c r="AG8" s="10">
        <v>1726</v>
      </c>
      <c r="AH8" s="10">
        <v>2113</v>
      </c>
      <c r="AI8" s="10">
        <v>2154</v>
      </c>
      <c r="AJ8" s="10">
        <v>1743</v>
      </c>
      <c r="AK8" s="10">
        <v>1611</v>
      </c>
      <c r="AL8" s="10">
        <v>1945</v>
      </c>
      <c r="AM8" s="10">
        <v>1744</v>
      </c>
      <c r="AN8" s="10">
        <v>1598</v>
      </c>
      <c r="AO8" s="10">
        <v>1756</v>
      </c>
      <c r="AP8" s="10">
        <v>2120</v>
      </c>
      <c r="AQ8" s="10">
        <v>1688</v>
      </c>
      <c r="AR8" s="10">
        <v>1417</v>
      </c>
      <c r="AS8" s="10">
        <v>1276</v>
      </c>
      <c r="AT8" s="10">
        <v>1335</v>
      </c>
      <c r="AU8" s="10">
        <v>1792</v>
      </c>
      <c r="AV8" s="10">
        <v>1617</v>
      </c>
      <c r="AW8" s="10">
        <v>1160</v>
      </c>
      <c r="AX8" s="10">
        <v>1252</v>
      </c>
      <c r="AY8" s="10">
        <v>1063</v>
      </c>
      <c r="AZ8" s="10">
        <v>1353</v>
      </c>
      <c r="BA8" s="10">
        <v>1331</v>
      </c>
      <c r="BB8" s="10">
        <v>1450</v>
      </c>
      <c r="BC8" s="10">
        <v>1329</v>
      </c>
      <c r="BD8" s="10">
        <v>1166</v>
      </c>
      <c r="BE8" s="10">
        <v>1146</v>
      </c>
      <c r="BF8" s="10">
        <v>1013</v>
      </c>
      <c r="BG8" s="10">
        <v>1024</v>
      </c>
      <c r="BH8" s="10">
        <v>1368</v>
      </c>
      <c r="BI8" s="10">
        <v>1338</v>
      </c>
      <c r="BJ8" s="10">
        <v>1098</v>
      </c>
      <c r="BK8" s="10">
        <v>1284</v>
      </c>
      <c r="BL8" s="10">
        <v>1082</v>
      </c>
      <c r="BM8" s="10">
        <v>1234</v>
      </c>
      <c r="BN8" s="10">
        <v>1042</v>
      </c>
      <c r="BO8" s="10">
        <v>1177</v>
      </c>
      <c r="BP8" s="10">
        <v>1272</v>
      </c>
      <c r="BQ8" s="10">
        <v>1236</v>
      </c>
      <c r="BR8" s="10">
        <v>1078</v>
      </c>
      <c r="BS8" s="10">
        <v>998</v>
      </c>
      <c r="BT8" s="10">
        <v>1076</v>
      </c>
      <c r="BU8" s="10">
        <v>1454</v>
      </c>
      <c r="BV8" s="10">
        <v>1312</v>
      </c>
      <c r="BW8" s="10">
        <v>1186</v>
      </c>
      <c r="BX8" s="10">
        <v>1120</v>
      </c>
      <c r="BY8" s="10">
        <v>900</v>
      </c>
      <c r="BZ8" s="10">
        <v>1026</v>
      </c>
      <c r="CA8" s="10">
        <v>958</v>
      </c>
      <c r="CB8" s="10">
        <v>1135</v>
      </c>
      <c r="CC8" s="10">
        <v>1258</v>
      </c>
      <c r="CD8" s="10">
        <v>1106</v>
      </c>
      <c r="CE8" s="10">
        <v>966</v>
      </c>
      <c r="CF8" s="10">
        <v>1000</v>
      </c>
      <c r="CG8" s="10">
        <v>886</v>
      </c>
      <c r="CH8" s="10">
        <v>1212</v>
      </c>
      <c r="CI8" s="10">
        <v>1086</v>
      </c>
      <c r="CJ8" s="10">
        <v>996</v>
      </c>
      <c r="CK8" s="10">
        <v>1150</v>
      </c>
      <c r="CL8" s="10">
        <v>1061</v>
      </c>
      <c r="CM8" s="10">
        <v>1333</v>
      </c>
      <c r="CN8" s="10">
        <v>1652</v>
      </c>
      <c r="CO8" s="10">
        <v>1142</v>
      </c>
      <c r="CP8" s="10">
        <v>1931</v>
      </c>
      <c r="CQ8" s="10">
        <v>1749</v>
      </c>
      <c r="CR8" s="10">
        <v>1611</v>
      </c>
      <c r="CS8" s="10">
        <v>1539</v>
      </c>
      <c r="CT8" s="10">
        <v>1512</v>
      </c>
      <c r="CU8" s="10">
        <v>1957</v>
      </c>
      <c r="CV8" s="10">
        <v>1725</v>
      </c>
      <c r="CW8" s="10">
        <v>1481</v>
      </c>
      <c r="CX8" s="10">
        <v>1617</v>
      </c>
      <c r="CY8" s="10">
        <v>1312</v>
      </c>
      <c r="CZ8" s="10">
        <v>1491</v>
      </c>
      <c r="DA8" s="10">
        <v>1333</v>
      </c>
      <c r="DB8" s="10">
        <v>1605</v>
      </c>
      <c r="DC8" s="10">
        <v>1652</v>
      </c>
      <c r="DD8" s="10">
        <v>1325</v>
      </c>
      <c r="DE8" s="10">
        <v>1086</v>
      </c>
      <c r="DF8" s="10">
        <v>1159</v>
      </c>
      <c r="DG8" s="10">
        <v>1197</v>
      </c>
      <c r="DH8" s="10">
        <v>1647</v>
      </c>
      <c r="DI8" s="10">
        <v>1347</v>
      </c>
      <c r="DJ8" s="10">
        <v>1355</v>
      </c>
      <c r="DK8" s="10">
        <v>1312</v>
      </c>
      <c r="DL8" s="10">
        <v>1223</v>
      </c>
      <c r="DM8" s="10">
        <v>1418</v>
      </c>
      <c r="DN8" s="10">
        <v>1294</v>
      </c>
      <c r="DO8" s="10">
        <v>1335</v>
      </c>
      <c r="DP8" s="10">
        <v>1580</v>
      </c>
      <c r="DQ8" s="10">
        <v>1303</v>
      </c>
      <c r="DR8" s="10">
        <v>1356</v>
      </c>
      <c r="DS8" s="10">
        <v>1207</v>
      </c>
      <c r="DT8" s="10">
        <v>1369</v>
      </c>
      <c r="DU8" s="10">
        <v>1928</v>
      </c>
      <c r="DV8" s="10">
        <v>1532</v>
      </c>
      <c r="DW8" s="10">
        <v>1281</v>
      </c>
      <c r="DX8" s="10">
        <v>1290</v>
      </c>
      <c r="DY8" s="10">
        <v>1146</v>
      </c>
      <c r="DZ8" s="10">
        <v>1536</v>
      </c>
      <c r="EA8" s="10">
        <v>1411</v>
      </c>
      <c r="EB8" s="10">
        <v>1412</v>
      </c>
      <c r="EC8" s="10">
        <v>1608</v>
      </c>
      <c r="ED8" s="10">
        <v>1299</v>
      </c>
      <c r="EE8" s="10">
        <v>1107</v>
      </c>
      <c r="EF8" s="10">
        <v>1187</v>
      </c>
      <c r="EG8" s="10">
        <v>1316</v>
      </c>
      <c r="EH8" s="10">
        <v>1822</v>
      </c>
      <c r="EI8" s="10">
        <v>1418</v>
      </c>
      <c r="EJ8" s="10">
        <v>1303</v>
      </c>
      <c r="EK8" s="10">
        <v>1392</v>
      </c>
      <c r="EL8" s="10">
        <v>1228</v>
      </c>
      <c r="EM8" s="10">
        <v>1663</v>
      </c>
      <c r="EN8" s="10">
        <v>1552</v>
      </c>
      <c r="EO8" s="10">
        <v>1408</v>
      </c>
      <c r="EP8" s="10">
        <v>1978</v>
      </c>
      <c r="EQ8" s="10">
        <v>1892</v>
      </c>
      <c r="ER8" s="10">
        <v>1711</v>
      </c>
      <c r="ES8" s="10">
        <v>1657</v>
      </c>
      <c r="ET8" s="10">
        <v>1705</v>
      </c>
      <c r="EU8" s="10">
        <v>2354</v>
      </c>
      <c r="EV8" s="10">
        <v>1874</v>
      </c>
      <c r="EW8" s="10">
        <v>1635</v>
      </c>
      <c r="EX8" s="10">
        <v>1517</v>
      </c>
      <c r="EY8" s="10">
        <v>1466</v>
      </c>
      <c r="EZ8" s="10">
        <v>1585</v>
      </c>
      <c r="FA8" s="10">
        <v>1667</v>
      </c>
      <c r="FB8" s="10">
        <v>1753</v>
      </c>
      <c r="FC8" s="10">
        <v>1816</v>
      </c>
      <c r="FD8" s="10">
        <v>1549</v>
      </c>
      <c r="FE8" s="10">
        <v>1301</v>
      </c>
      <c r="FF8" s="10">
        <v>1313</v>
      </c>
      <c r="FG8" s="10">
        <v>1343</v>
      </c>
      <c r="FH8" s="10">
        <v>2073</v>
      </c>
      <c r="FI8" s="10">
        <v>1634</v>
      </c>
      <c r="FJ8" s="10">
        <v>1488</v>
      </c>
      <c r="FK8" s="10">
        <v>1503</v>
      </c>
      <c r="FL8" s="10">
        <v>1566</v>
      </c>
      <c r="FM8" s="10">
        <v>1811</v>
      </c>
      <c r="FN8" s="10">
        <v>1627</v>
      </c>
      <c r="FO8" s="10">
        <v>1585</v>
      </c>
      <c r="FP8" s="10">
        <v>1879</v>
      </c>
      <c r="FQ8" s="10">
        <v>1432</v>
      </c>
      <c r="FR8" s="10">
        <v>1474</v>
      </c>
      <c r="FS8" s="10">
        <v>1527</v>
      </c>
      <c r="FT8" s="10">
        <v>1558</v>
      </c>
      <c r="FU8" s="10">
        <v>2403</v>
      </c>
      <c r="FV8" s="10">
        <v>1740</v>
      </c>
      <c r="FW8" s="10">
        <v>1620</v>
      </c>
      <c r="FX8" s="10">
        <v>1583</v>
      </c>
      <c r="FY8" s="10">
        <v>1595</v>
      </c>
      <c r="FZ8" s="10">
        <v>1775</v>
      </c>
      <c r="GA8" s="10">
        <v>2037</v>
      </c>
      <c r="GB8" s="10">
        <v>1719</v>
      </c>
      <c r="GC8" s="10">
        <v>2150</v>
      </c>
      <c r="GD8" s="10">
        <v>2011</v>
      </c>
      <c r="GE8" s="10">
        <v>1656</v>
      </c>
      <c r="GF8" s="10">
        <v>1523</v>
      </c>
      <c r="GG8" s="10">
        <v>1575</v>
      </c>
      <c r="GH8" s="10">
        <v>2590</v>
      </c>
      <c r="GI8" s="10">
        <v>1818</v>
      </c>
      <c r="GJ8" s="10">
        <v>1582</v>
      </c>
      <c r="GK8" s="10">
        <v>1762</v>
      </c>
      <c r="GL8" s="10">
        <v>1652</v>
      </c>
      <c r="GM8" s="10">
        <v>1676</v>
      </c>
      <c r="GN8" s="10">
        <v>1673</v>
      </c>
      <c r="GO8" s="10">
        <v>1806</v>
      </c>
      <c r="GP8" s="10">
        <v>1931</v>
      </c>
      <c r="GQ8" s="10">
        <v>1457</v>
      </c>
      <c r="GR8" s="10">
        <v>1520</v>
      </c>
      <c r="GS8" s="10">
        <v>1443</v>
      </c>
      <c r="GT8" s="10">
        <v>1396</v>
      </c>
      <c r="GU8" s="10">
        <v>2292</v>
      </c>
      <c r="GV8" s="10">
        <v>1616</v>
      </c>
      <c r="GW8" s="10">
        <v>1610</v>
      </c>
      <c r="GX8" s="10">
        <v>1681</v>
      </c>
      <c r="GY8" s="10">
        <v>1487</v>
      </c>
      <c r="GZ8" s="10">
        <v>1886</v>
      </c>
      <c r="HA8" s="10">
        <v>1640</v>
      </c>
      <c r="HB8" s="10">
        <v>1663</v>
      </c>
      <c r="HC8" s="10">
        <v>1952</v>
      </c>
      <c r="HD8" s="10">
        <v>1767</v>
      </c>
      <c r="HE8" s="10">
        <v>1495</v>
      </c>
      <c r="HF8" s="10">
        <v>1526</v>
      </c>
      <c r="HG8" s="10">
        <v>1717</v>
      </c>
      <c r="HH8" s="10">
        <v>2510</v>
      </c>
      <c r="HI8" s="10">
        <v>1725</v>
      </c>
      <c r="HJ8" s="10">
        <v>1568</v>
      </c>
      <c r="HK8" s="10">
        <v>1637</v>
      </c>
      <c r="HL8" s="10">
        <v>1564</v>
      </c>
      <c r="HM8" s="10">
        <v>1878</v>
      </c>
      <c r="HN8" s="10">
        <v>1675</v>
      </c>
      <c r="HO8" s="10">
        <v>1751</v>
      </c>
      <c r="HP8" s="10">
        <v>2022</v>
      </c>
      <c r="HQ8" s="10">
        <v>1607</v>
      </c>
      <c r="HR8" s="10">
        <v>1551</v>
      </c>
      <c r="HS8" s="10">
        <v>1569</v>
      </c>
      <c r="HT8" s="10">
        <v>1560</v>
      </c>
      <c r="HU8" s="10">
        <v>2542</v>
      </c>
      <c r="HV8" s="10">
        <v>1531</v>
      </c>
      <c r="HW8" s="10">
        <v>1589</v>
      </c>
      <c r="HX8" s="10">
        <v>1645</v>
      </c>
      <c r="HY8" s="10">
        <v>1570</v>
      </c>
      <c r="HZ8" s="10">
        <v>1604</v>
      </c>
      <c r="IA8" s="10">
        <v>1572</v>
      </c>
      <c r="IB8" s="10">
        <v>1697</v>
      </c>
      <c r="IC8" s="10">
        <v>1808</v>
      </c>
      <c r="ID8" s="10">
        <v>1626</v>
      </c>
      <c r="IE8" s="10">
        <v>1469</v>
      </c>
      <c r="IF8" s="10">
        <v>1562</v>
      </c>
      <c r="IG8" s="10">
        <v>1568</v>
      </c>
      <c r="IH8" s="10">
        <v>2466</v>
      </c>
      <c r="II8" s="10">
        <v>1715</v>
      </c>
      <c r="IJ8" s="10">
        <v>1521</v>
      </c>
      <c r="IK8" s="10">
        <v>1564</v>
      </c>
      <c r="IL8" s="10">
        <v>1358</v>
      </c>
      <c r="IM8" s="10">
        <v>1543</v>
      </c>
      <c r="IN8" s="10">
        <v>1340</v>
      </c>
      <c r="IO8" s="10">
        <v>1628</v>
      </c>
      <c r="IP8" s="10">
        <v>1680</v>
      </c>
      <c r="IQ8" s="10">
        <v>1406</v>
      </c>
      <c r="IR8" s="10">
        <v>1298</v>
      </c>
      <c r="IS8" s="10">
        <v>1397</v>
      </c>
      <c r="IT8" s="10">
        <v>1553</v>
      </c>
      <c r="IU8" s="10">
        <v>2482</v>
      </c>
      <c r="IV8" s="10">
        <v>1720</v>
      </c>
      <c r="IW8" s="10">
        <v>1526</v>
      </c>
      <c r="IX8" s="10">
        <v>1487</v>
      </c>
      <c r="IY8" s="10">
        <v>1368</v>
      </c>
      <c r="IZ8" s="10">
        <v>1486</v>
      </c>
      <c r="JA8" s="10">
        <v>1474</v>
      </c>
      <c r="JB8" s="10">
        <v>1573</v>
      </c>
      <c r="JC8" s="10">
        <v>1707</v>
      </c>
      <c r="JD8" s="10">
        <v>1584</v>
      </c>
      <c r="JE8" s="10">
        <v>1408</v>
      </c>
      <c r="JF8" s="10">
        <v>1314</v>
      </c>
      <c r="JG8" s="10">
        <v>1285</v>
      </c>
      <c r="JH8" s="10">
        <v>2453</v>
      </c>
      <c r="JI8" s="10">
        <v>1843</v>
      </c>
      <c r="JJ8" s="10">
        <v>1537</v>
      </c>
      <c r="JK8" s="10">
        <v>1810</v>
      </c>
      <c r="JL8" s="10">
        <v>1653</v>
      </c>
      <c r="JM8" s="10">
        <v>1651</v>
      </c>
      <c r="JN8" s="10">
        <v>1367</v>
      </c>
      <c r="JO8" s="10">
        <v>1634</v>
      </c>
      <c r="JP8" s="10">
        <v>1552</v>
      </c>
      <c r="JQ8" s="10">
        <v>1697</v>
      </c>
      <c r="JR8" s="10">
        <v>1461</v>
      </c>
      <c r="JS8" s="10">
        <v>1224</v>
      </c>
      <c r="JT8" s="10">
        <v>1279</v>
      </c>
      <c r="JU8" s="10">
        <v>2510</v>
      </c>
      <c r="JV8" s="10">
        <v>1836</v>
      </c>
      <c r="JW8" s="10">
        <v>1593</v>
      </c>
      <c r="JX8" s="10">
        <v>1672</v>
      </c>
      <c r="JY8" s="10">
        <v>1439</v>
      </c>
      <c r="JZ8" s="10">
        <v>1567</v>
      </c>
      <c r="KA8" s="10">
        <v>1303</v>
      </c>
      <c r="KB8" s="10">
        <v>1594</v>
      </c>
      <c r="KC8" s="10">
        <v>1661</v>
      </c>
      <c r="KD8" s="10">
        <v>1427</v>
      </c>
      <c r="KE8" s="10">
        <v>1412</v>
      </c>
      <c r="KF8" s="10">
        <v>1369</v>
      </c>
      <c r="KG8" s="10">
        <v>1352</v>
      </c>
      <c r="KH8" s="10">
        <v>2349</v>
      </c>
      <c r="KI8" s="10">
        <v>1858</v>
      </c>
      <c r="KJ8" s="10">
        <v>1600</v>
      </c>
      <c r="KK8" s="10">
        <v>1863</v>
      </c>
      <c r="KL8" s="10">
        <v>1733</v>
      </c>
      <c r="KM8" s="10">
        <v>1555</v>
      </c>
      <c r="KN8" s="10">
        <v>1373</v>
      </c>
      <c r="KO8" s="10">
        <v>1629</v>
      </c>
      <c r="KP8" s="10">
        <v>1935</v>
      </c>
      <c r="KQ8" s="10">
        <v>1928</v>
      </c>
      <c r="KR8" s="10">
        <v>1734</v>
      </c>
      <c r="KS8" s="10">
        <v>1836</v>
      </c>
      <c r="KT8" s="10">
        <v>1745</v>
      </c>
      <c r="KU8" s="10">
        <v>2922</v>
      </c>
      <c r="KV8" s="10">
        <v>2315</v>
      </c>
      <c r="KW8" s="10">
        <v>2147</v>
      </c>
      <c r="KX8" s="10">
        <v>2477</v>
      </c>
      <c r="KY8" s="10">
        <v>2259</v>
      </c>
      <c r="KZ8" s="10">
        <v>2289</v>
      </c>
      <c r="LA8" s="10">
        <v>2089</v>
      </c>
      <c r="LB8" s="10">
        <v>2139</v>
      </c>
      <c r="LC8" s="10">
        <v>2494</v>
      </c>
      <c r="LD8" s="10">
        <v>2161</v>
      </c>
      <c r="LE8" s="10">
        <v>1875</v>
      </c>
      <c r="LF8" s="10">
        <v>1890</v>
      </c>
      <c r="LG8" s="10">
        <v>1859</v>
      </c>
      <c r="LH8" s="10">
        <v>2987</v>
      </c>
      <c r="LI8" s="10">
        <v>2359</v>
      </c>
      <c r="LJ8" s="10">
        <v>2306</v>
      </c>
      <c r="LK8" s="10">
        <v>2566</v>
      </c>
      <c r="LL8" s="10">
        <v>2098</v>
      </c>
      <c r="LM8" s="10">
        <v>2259</v>
      </c>
      <c r="LN8" s="10">
        <v>2083</v>
      </c>
      <c r="LO8" s="10">
        <v>2245</v>
      </c>
      <c r="LP8" s="10">
        <v>2546</v>
      </c>
      <c r="LQ8" s="10">
        <v>2095</v>
      </c>
      <c r="LR8" s="10">
        <v>2019</v>
      </c>
      <c r="LS8" s="10">
        <v>1892</v>
      </c>
      <c r="LT8" s="10">
        <v>1850</v>
      </c>
      <c r="LU8" s="10">
        <v>3076</v>
      </c>
      <c r="LV8" s="10">
        <v>2368</v>
      </c>
      <c r="LW8" s="10">
        <v>2250</v>
      </c>
      <c r="LX8" s="10">
        <v>2633</v>
      </c>
      <c r="LY8" s="10">
        <v>2220</v>
      </c>
      <c r="LZ8" s="10">
        <v>2146</v>
      </c>
      <c r="MA8" s="10">
        <v>1819</v>
      </c>
      <c r="MB8" s="10">
        <v>2242</v>
      </c>
      <c r="MC8" s="10">
        <v>2255</v>
      </c>
      <c r="MD8" s="10">
        <v>2247</v>
      </c>
      <c r="ME8" s="10">
        <v>1885</v>
      </c>
      <c r="MF8" s="10">
        <v>1902</v>
      </c>
      <c r="MG8" s="10">
        <v>1898</v>
      </c>
      <c r="MH8" s="10">
        <v>3082</v>
      </c>
      <c r="MI8" s="10">
        <v>2380</v>
      </c>
      <c r="MJ8" s="10">
        <v>2243</v>
      </c>
      <c r="MK8" s="10">
        <v>2477</v>
      </c>
      <c r="ML8" s="10">
        <v>1955</v>
      </c>
      <c r="MM8" s="10">
        <v>2240</v>
      </c>
      <c r="MN8" s="10">
        <v>2130</v>
      </c>
      <c r="MO8" s="10">
        <v>2224</v>
      </c>
      <c r="MP8" s="10">
        <v>2677</v>
      </c>
      <c r="MQ8" s="10">
        <v>2415</v>
      </c>
      <c r="MR8" s="10">
        <v>2148</v>
      </c>
      <c r="MS8" s="10">
        <v>1963</v>
      </c>
      <c r="MT8" s="10">
        <v>2129</v>
      </c>
      <c r="MU8" s="10">
        <v>3264</v>
      </c>
      <c r="MV8" s="10">
        <v>2648</v>
      </c>
      <c r="MW8" s="10">
        <v>2539</v>
      </c>
      <c r="MX8" s="10">
        <v>3045</v>
      </c>
      <c r="MY8" s="10">
        <v>2601</v>
      </c>
      <c r="MZ8" s="10">
        <v>2979</v>
      </c>
      <c r="NA8" s="10">
        <v>2844</v>
      </c>
      <c r="NB8" s="10">
        <v>2604</v>
      </c>
      <c r="NC8" s="10">
        <v>3683</v>
      </c>
      <c r="ND8" s="10">
        <v>2919</v>
      </c>
      <c r="NE8" s="10">
        <v>2869</v>
      </c>
      <c r="NF8" s="10">
        <v>2459</v>
      </c>
      <c r="NG8" s="10">
        <v>2689</v>
      </c>
      <c r="NH8" s="10">
        <v>3698</v>
      </c>
      <c r="NI8" s="10">
        <v>3029</v>
      </c>
      <c r="NJ8" s="10">
        <v>2716</v>
      </c>
      <c r="NK8" s="10">
        <v>3209</v>
      </c>
      <c r="NL8" s="10">
        <v>2850</v>
      </c>
      <c r="NM8" s="10">
        <v>2653</v>
      </c>
      <c r="NN8" s="10">
        <v>2503</v>
      </c>
      <c r="NO8" s="10">
        <v>2940</v>
      </c>
      <c r="NP8" s="10">
        <v>3068</v>
      </c>
      <c r="NQ8" s="10">
        <v>2747</v>
      </c>
      <c r="NR8" s="10">
        <v>2379</v>
      </c>
      <c r="NS8" s="10">
        <v>2503</v>
      </c>
      <c r="NT8" s="10">
        <v>2503</v>
      </c>
      <c r="NU8" s="10">
        <v>3553</v>
      </c>
      <c r="NV8" s="10">
        <v>3123</v>
      </c>
      <c r="NW8" s="10">
        <v>2795</v>
      </c>
      <c r="NX8" s="10">
        <v>3227</v>
      </c>
      <c r="NY8" s="10">
        <v>2855</v>
      </c>
      <c r="NZ8" s="10">
        <v>2759</v>
      </c>
      <c r="OA8" s="10">
        <v>2624</v>
      </c>
      <c r="OB8" s="10">
        <v>2844</v>
      </c>
      <c r="OC8" s="10">
        <v>3223</v>
      </c>
      <c r="OD8" s="10">
        <v>2925</v>
      </c>
      <c r="OE8" s="10">
        <v>2720</v>
      </c>
      <c r="OF8" s="10">
        <v>2601</v>
      </c>
      <c r="OG8" s="10">
        <v>2498</v>
      </c>
      <c r="OH8" s="10">
        <v>3983</v>
      </c>
      <c r="OI8" s="10">
        <v>3026</v>
      </c>
      <c r="OJ8" s="10">
        <v>2807</v>
      </c>
      <c r="OK8" s="10">
        <v>3167</v>
      </c>
      <c r="OL8" s="10">
        <v>2805</v>
      </c>
      <c r="OM8" s="10">
        <v>2851</v>
      </c>
      <c r="ON8" s="10">
        <v>2431</v>
      </c>
      <c r="OO8" s="10">
        <v>2919</v>
      </c>
      <c r="OP8" s="10">
        <v>3136</v>
      </c>
      <c r="OQ8" s="10">
        <v>2655</v>
      </c>
      <c r="OR8" s="10">
        <v>2615</v>
      </c>
      <c r="OS8" s="10">
        <v>2399</v>
      </c>
      <c r="OT8" s="10">
        <v>2633</v>
      </c>
      <c r="OU8" s="10">
        <v>3549</v>
      </c>
      <c r="OV8" s="10">
        <v>3251</v>
      </c>
      <c r="OW8" s="10">
        <v>2776</v>
      </c>
      <c r="OX8" s="10">
        <v>3179</v>
      </c>
      <c r="OY8" s="10">
        <v>2721</v>
      </c>
      <c r="OZ8" s="10">
        <v>2837</v>
      </c>
      <c r="PA8" s="10">
        <v>2632</v>
      </c>
      <c r="PB8" s="10">
        <v>2865</v>
      </c>
      <c r="PC8" s="10">
        <v>3111</v>
      </c>
      <c r="PD8" s="10">
        <v>2756</v>
      </c>
      <c r="PE8" s="10">
        <v>2587</v>
      </c>
      <c r="PF8" s="10">
        <v>2570</v>
      </c>
      <c r="PG8" s="10">
        <v>2572</v>
      </c>
      <c r="PH8" s="10">
        <v>3751</v>
      </c>
      <c r="PI8" s="10">
        <v>3063</v>
      </c>
      <c r="PJ8" s="10">
        <v>3200</v>
      </c>
      <c r="PK8" s="10">
        <v>3142</v>
      </c>
      <c r="PL8" s="10">
        <v>2969</v>
      </c>
      <c r="PM8" s="10">
        <v>2979</v>
      </c>
      <c r="PN8" s="10">
        <v>2696</v>
      </c>
      <c r="PO8" s="10">
        <v>2950</v>
      </c>
      <c r="PP8" s="10">
        <v>3592</v>
      </c>
      <c r="PQ8" s="10">
        <v>2959</v>
      </c>
      <c r="PR8" s="10">
        <v>2803</v>
      </c>
      <c r="PS8" s="10">
        <v>2953</v>
      </c>
      <c r="PT8" s="10">
        <v>3513</v>
      </c>
      <c r="PU8" s="10">
        <v>4341</v>
      </c>
      <c r="PV8" s="10">
        <v>3659</v>
      </c>
      <c r="PW8" s="10">
        <v>3319</v>
      </c>
      <c r="PX8" s="10">
        <v>3318</v>
      </c>
      <c r="PY8" s="10">
        <v>3178</v>
      </c>
      <c r="PZ8" s="10">
        <v>3104</v>
      </c>
      <c r="QA8" s="10">
        <v>2807</v>
      </c>
      <c r="QB8" s="10">
        <v>3295</v>
      </c>
      <c r="QC8" s="10">
        <v>3710</v>
      </c>
      <c r="QD8" s="10">
        <v>3089</v>
      </c>
      <c r="QE8" s="10">
        <v>2987</v>
      </c>
      <c r="QF8" s="10">
        <v>2791</v>
      </c>
      <c r="QG8" s="10">
        <v>3203</v>
      </c>
      <c r="QH8" s="10">
        <v>4234</v>
      </c>
      <c r="QI8" s="10">
        <v>3520</v>
      </c>
      <c r="QJ8" s="10">
        <v>3222</v>
      </c>
      <c r="QK8" s="10">
        <v>3648</v>
      </c>
      <c r="QL8" s="10">
        <v>3611</v>
      </c>
      <c r="QM8" s="10">
        <v>3757</v>
      </c>
      <c r="QN8" s="10">
        <v>3614</v>
      </c>
      <c r="QO8" s="10">
        <v>3449</v>
      </c>
      <c r="QP8" s="10">
        <v>4361</v>
      </c>
      <c r="QQ8" s="10">
        <v>3581</v>
      </c>
      <c r="QR8" s="10">
        <v>3485</v>
      </c>
      <c r="QS8" s="10">
        <v>3463</v>
      </c>
      <c r="QT8" s="10">
        <v>3688</v>
      </c>
      <c r="QU8" s="10">
        <v>4542</v>
      </c>
      <c r="QV8" s="10">
        <v>4197</v>
      </c>
      <c r="QW8" s="10">
        <v>3778</v>
      </c>
      <c r="QX8" s="10">
        <v>4135</v>
      </c>
      <c r="QY8" s="10">
        <v>3846</v>
      </c>
      <c r="QZ8" s="10">
        <v>3908</v>
      </c>
      <c r="RA8" s="10">
        <v>3611</v>
      </c>
      <c r="RB8" s="10">
        <v>3883</v>
      </c>
      <c r="RC8" s="10">
        <v>4042</v>
      </c>
      <c r="RD8" s="10">
        <v>3507</v>
      </c>
      <c r="RE8" s="10">
        <v>3127</v>
      </c>
      <c r="RF8" s="10">
        <v>3118</v>
      </c>
      <c r="RG8" s="10">
        <v>3368</v>
      </c>
      <c r="RH8" s="10">
        <v>4587</v>
      </c>
      <c r="RI8" s="10">
        <v>3708</v>
      </c>
      <c r="RJ8" s="10">
        <v>3521</v>
      </c>
      <c r="RK8" s="10">
        <v>3936</v>
      </c>
      <c r="RL8" s="10">
        <v>3477</v>
      </c>
      <c r="RM8" s="10">
        <v>3287</v>
      </c>
      <c r="RN8" s="10">
        <v>3159</v>
      </c>
      <c r="RO8" s="10">
        <v>3570</v>
      </c>
      <c r="RP8" s="10">
        <v>3618</v>
      </c>
      <c r="RQ8" s="10">
        <v>3157</v>
      </c>
      <c r="RR8" s="10">
        <v>2983</v>
      </c>
      <c r="RS8" s="10">
        <v>2981</v>
      </c>
      <c r="RT8" s="10">
        <v>3050</v>
      </c>
      <c r="RU8" s="10">
        <v>4005</v>
      </c>
      <c r="RV8" s="10">
        <v>3642</v>
      </c>
      <c r="RW8" s="10">
        <v>3466</v>
      </c>
      <c r="RX8" s="10">
        <v>3493</v>
      </c>
      <c r="RY8" s="10">
        <v>3421</v>
      </c>
      <c r="RZ8" s="10">
        <v>3321</v>
      </c>
      <c r="SA8" s="10">
        <v>3060</v>
      </c>
      <c r="SB8" s="10">
        <v>3350</v>
      </c>
      <c r="SC8" s="10">
        <v>3995</v>
      </c>
      <c r="SD8" s="10">
        <v>3313</v>
      </c>
      <c r="SE8" s="10">
        <v>3159</v>
      </c>
      <c r="SF8" s="10">
        <v>3120</v>
      </c>
      <c r="SG8" s="10">
        <v>3396</v>
      </c>
      <c r="SH8" s="10">
        <v>4281</v>
      </c>
      <c r="SI8" s="10">
        <v>3818</v>
      </c>
      <c r="SJ8" s="10">
        <v>3342</v>
      </c>
      <c r="SK8" s="10">
        <v>3681</v>
      </c>
      <c r="SL8" s="10">
        <v>3427</v>
      </c>
      <c r="SM8" s="10">
        <v>3388</v>
      </c>
      <c r="SN8" s="10">
        <v>3053</v>
      </c>
      <c r="SO8" s="10">
        <v>3498</v>
      </c>
      <c r="SP8" s="10">
        <v>3645</v>
      </c>
      <c r="SQ8" s="10">
        <v>3377</v>
      </c>
      <c r="SR8" s="10">
        <v>3194</v>
      </c>
      <c r="SS8" s="10">
        <v>3214</v>
      </c>
      <c r="ST8" s="10">
        <v>3494</v>
      </c>
      <c r="SU8" s="10">
        <v>4169</v>
      </c>
      <c r="SV8" s="10">
        <v>3679</v>
      </c>
      <c r="SW8" s="10">
        <v>3348</v>
      </c>
      <c r="SX8" s="10">
        <v>3594</v>
      </c>
      <c r="SY8" s="10">
        <v>3411</v>
      </c>
      <c r="SZ8" s="10">
        <v>3281</v>
      </c>
      <c r="TA8" s="10">
        <v>2972</v>
      </c>
      <c r="TB8" s="10">
        <v>3448</v>
      </c>
      <c r="TC8" s="10">
        <v>3693</v>
      </c>
      <c r="TD8" s="10">
        <v>3216</v>
      </c>
      <c r="TE8" s="10">
        <v>3068</v>
      </c>
      <c r="TF8" s="10">
        <v>2844</v>
      </c>
      <c r="TG8" s="10">
        <v>3255</v>
      </c>
      <c r="TH8" s="10">
        <v>3754</v>
      </c>
      <c r="TI8" s="10">
        <v>3415</v>
      </c>
      <c r="TJ8" s="10">
        <v>3101</v>
      </c>
      <c r="TK8" s="10">
        <v>3391</v>
      </c>
      <c r="TL8" s="10">
        <v>3211</v>
      </c>
      <c r="TM8" s="10">
        <v>3131</v>
      </c>
      <c r="TN8" s="10">
        <v>2871</v>
      </c>
      <c r="TO8" s="10">
        <v>3246</v>
      </c>
      <c r="TP8" s="10">
        <v>3395</v>
      </c>
      <c r="TQ8" s="10">
        <v>2973</v>
      </c>
      <c r="TR8" s="10">
        <v>2759</v>
      </c>
      <c r="TS8" s="10">
        <v>2781</v>
      </c>
      <c r="TT8" s="10">
        <v>3035</v>
      </c>
      <c r="TU8" s="10">
        <v>3661</v>
      </c>
      <c r="TV8" s="10">
        <v>3164</v>
      </c>
      <c r="TW8" s="10">
        <v>3095</v>
      </c>
      <c r="TX8" s="10">
        <v>3308</v>
      </c>
      <c r="TY8" s="10">
        <v>3056</v>
      </c>
      <c r="TZ8" s="10">
        <v>3080</v>
      </c>
      <c r="UA8" s="10">
        <v>2701</v>
      </c>
      <c r="UB8" s="10">
        <v>3084</v>
      </c>
      <c r="UC8" s="10">
        <v>3464</v>
      </c>
      <c r="UD8" s="10">
        <v>3117</v>
      </c>
      <c r="UE8" s="10">
        <v>2756</v>
      </c>
      <c r="UF8" s="10">
        <v>2778</v>
      </c>
      <c r="UG8" s="10">
        <v>3008</v>
      </c>
      <c r="UH8" s="10">
        <v>3905</v>
      </c>
      <c r="UI8" s="10">
        <v>3338</v>
      </c>
      <c r="UJ8" s="10">
        <v>3022</v>
      </c>
      <c r="UK8" s="10">
        <v>3355</v>
      </c>
      <c r="UL8" s="10">
        <v>3132</v>
      </c>
      <c r="UM8" s="10">
        <v>3234</v>
      </c>
      <c r="UN8" s="10">
        <v>2982</v>
      </c>
      <c r="UO8" s="10">
        <v>3174</v>
      </c>
      <c r="UP8" s="10">
        <v>3532</v>
      </c>
      <c r="UQ8" s="10">
        <v>3156</v>
      </c>
      <c r="UR8" s="10">
        <v>2945</v>
      </c>
      <c r="US8" s="10">
        <v>2942</v>
      </c>
      <c r="UT8" s="10">
        <v>3056</v>
      </c>
      <c r="UU8" s="10">
        <v>3745</v>
      </c>
      <c r="UV8" s="10">
        <v>3400</v>
      </c>
      <c r="UW8" s="10">
        <v>3320</v>
      </c>
      <c r="UX8" s="10">
        <v>3343</v>
      </c>
      <c r="UY8" s="10">
        <v>3161</v>
      </c>
      <c r="UZ8" s="10">
        <v>3431</v>
      </c>
      <c r="VA8" s="10">
        <v>3147</v>
      </c>
      <c r="VB8" s="10">
        <v>3265</v>
      </c>
      <c r="VC8" s="10">
        <v>3847</v>
      </c>
      <c r="VD8" s="10">
        <v>3471</v>
      </c>
      <c r="VE8" s="10">
        <v>3231</v>
      </c>
      <c r="VF8" s="10">
        <v>3037</v>
      </c>
      <c r="VG8" s="10">
        <v>3599</v>
      </c>
      <c r="VH8" s="10">
        <v>4146</v>
      </c>
      <c r="VI8" s="10">
        <v>3647</v>
      </c>
      <c r="VJ8" s="10">
        <v>3407</v>
      </c>
      <c r="VK8" s="10">
        <v>3556</v>
      </c>
      <c r="VL8" s="10">
        <v>3277</v>
      </c>
      <c r="VM8" s="10">
        <v>3408</v>
      </c>
      <c r="VN8" s="10">
        <v>3134</v>
      </c>
      <c r="VO8" s="10">
        <v>3480</v>
      </c>
      <c r="VP8" s="10">
        <v>3795</v>
      </c>
      <c r="VQ8" s="10">
        <v>3109</v>
      </c>
      <c r="VR8" s="10">
        <v>3092</v>
      </c>
      <c r="VS8" s="10">
        <v>2947</v>
      </c>
      <c r="VT8" s="10">
        <v>3421</v>
      </c>
      <c r="VU8" s="10">
        <v>4361</v>
      </c>
      <c r="VV8" s="10">
        <v>3715</v>
      </c>
      <c r="VW8" s="10">
        <v>3351</v>
      </c>
      <c r="VX8" s="10">
        <v>3512</v>
      </c>
      <c r="VY8" s="10">
        <v>3153</v>
      </c>
      <c r="VZ8" s="10">
        <v>3212</v>
      </c>
      <c r="WA8" s="10">
        <v>2838</v>
      </c>
      <c r="WB8" s="10">
        <v>3376</v>
      </c>
      <c r="WC8" s="10">
        <v>3735</v>
      </c>
      <c r="WD8" s="10">
        <v>3242</v>
      </c>
      <c r="WE8" s="10">
        <v>2920</v>
      </c>
      <c r="WF8" s="10">
        <v>3032</v>
      </c>
      <c r="WG8" s="10">
        <v>3374</v>
      </c>
      <c r="WH8" s="10">
        <v>4064</v>
      </c>
      <c r="WI8" s="10">
        <v>3593</v>
      </c>
      <c r="WJ8" s="10">
        <v>3051</v>
      </c>
      <c r="WK8" s="10">
        <v>3213</v>
      </c>
      <c r="WL8" s="10">
        <v>3117</v>
      </c>
      <c r="WM8" s="10">
        <v>2950</v>
      </c>
      <c r="WN8" s="10">
        <v>2849</v>
      </c>
      <c r="WO8" s="10">
        <v>3262</v>
      </c>
      <c r="WP8" s="10">
        <v>3731</v>
      </c>
      <c r="WQ8" s="10">
        <v>2499</v>
      </c>
      <c r="WR8" s="10">
        <v>2477</v>
      </c>
      <c r="WS8" s="10">
        <v>2539</v>
      </c>
      <c r="WT8" s="10">
        <v>2660</v>
      </c>
      <c r="WU8" s="10">
        <v>3486</v>
      </c>
      <c r="WV8" s="10">
        <v>3104</v>
      </c>
      <c r="WW8" s="10">
        <v>2531</v>
      </c>
      <c r="WX8" s="10">
        <v>2727</v>
      </c>
      <c r="WY8" s="10">
        <v>2274</v>
      </c>
      <c r="WZ8" s="10">
        <v>2467</v>
      </c>
      <c r="XA8" s="10">
        <v>2249</v>
      </c>
      <c r="XB8" s="10">
        <v>2728</v>
      </c>
      <c r="XC8" s="10">
        <v>3307</v>
      </c>
      <c r="XD8" s="10">
        <v>2431</v>
      </c>
      <c r="XE8" s="10">
        <v>2278</v>
      </c>
      <c r="XF8" s="10">
        <v>2424</v>
      </c>
      <c r="XG8" s="10">
        <v>2604</v>
      </c>
      <c r="XH8" s="10">
        <v>3475</v>
      </c>
      <c r="XI8" s="10">
        <v>2901</v>
      </c>
      <c r="XJ8" s="10">
        <v>2578</v>
      </c>
      <c r="XK8" s="10">
        <v>2916</v>
      </c>
      <c r="XL8" s="10">
        <v>2529</v>
      </c>
      <c r="XM8" s="10">
        <v>2629</v>
      </c>
      <c r="XN8" s="10">
        <v>2327</v>
      </c>
      <c r="XO8" s="10">
        <v>2700</v>
      </c>
      <c r="XP8" s="10">
        <v>3301</v>
      </c>
      <c r="XQ8" s="10">
        <v>2578</v>
      </c>
      <c r="XR8" s="10">
        <v>2303</v>
      </c>
      <c r="XS8" s="10">
        <v>2221</v>
      </c>
      <c r="XT8" s="10">
        <v>2767</v>
      </c>
      <c r="XU8" s="10">
        <v>3218</v>
      </c>
      <c r="XV8" s="10">
        <v>2941</v>
      </c>
      <c r="XW8" s="10">
        <v>2364</v>
      </c>
      <c r="XX8" s="10">
        <v>2581</v>
      </c>
      <c r="XY8" s="10">
        <v>2291</v>
      </c>
      <c r="XZ8" s="10">
        <v>2721</v>
      </c>
      <c r="YA8" s="10">
        <v>2313</v>
      </c>
      <c r="YB8" s="10">
        <v>2633</v>
      </c>
      <c r="YC8" s="10">
        <v>3352</v>
      </c>
      <c r="YD8" s="10">
        <v>2440</v>
      </c>
      <c r="YE8" s="10">
        <v>2313</v>
      </c>
      <c r="YF8" s="10">
        <v>2131</v>
      </c>
      <c r="YG8" s="10">
        <v>2535</v>
      </c>
      <c r="YH8" s="10">
        <v>3210</v>
      </c>
      <c r="YI8" s="10">
        <v>2643</v>
      </c>
      <c r="YJ8" s="10">
        <v>2409</v>
      </c>
      <c r="YK8" s="10">
        <v>2525</v>
      </c>
      <c r="YL8" s="10">
        <v>2362</v>
      </c>
      <c r="YM8" s="10">
        <v>2295</v>
      </c>
      <c r="YN8" s="10">
        <v>2243</v>
      </c>
      <c r="YO8" s="10">
        <v>2538</v>
      </c>
      <c r="YP8" s="10">
        <v>3132</v>
      </c>
      <c r="YQ8" s="10">
        <v>2488</v>
      </c>
      <c r="YR8" s="10">
        <v>2524</v>
      </c>
      <c r="YS8" s="10">
        <v>2250</v>
      </c>
      <c r="YT8" s="10">
        <v>2634</v>
      </c>
      <c r="YU8" s="10">
        <v>3174</v>
      </c>
      <c r="YV8" s="10">
        <v>2845</v>
      </c>
      <c r="YW8" s="10">
        <v>2509</v>
      </c>
      <c r="YX8" s="10">
        <v>2665</v>
      </c>
      <c r="YY8" s="10">
        <v>2617</v>
      </c>
      <c r="YZ8" s="10">
        <v>2325</v>
      </c>
      <c r="ZA8" s="10">
        <v>2299</v>
      </c>
      <c r="ZB8" s="10">
        <v>2622</v>
      </c>
      <c r="ZC8" s="10">
        <v>2930</v>
      </c>
      <c r="ZD8" s="10">
        <v>2497</v>
      </c>
      <c r="ZE8" s="10">
        <v>2253</v>
      </c>
      <c r="ZF8" s="10">
        <v>2378</v>
      </c>
      <c r="ZG8" s="10">
        <v>2494</v>
      </c>
      <c r="ZH8" s="10">
        <v>3136</v>
      </c>
      <c r="ZI8" s="10">
        <v>2910</v>
      </c>
      <c r="ZJ8" s="10">
        <v>2498</v>
      </c>
      <c r="ZK8" s="10">
        <v>2627</v>
      </c>
      <c r="ZL8" s="10">
        <v>2359</v>
      </c>
      <c r="ZM8" s="10">
        <v>2384</v>
      </c>
      <c r="ZN8" s="10">
        <v>2348</v>
      </c>
      <c r="ZO8" s="10">
        <v>2568</v>
      </c>
      <c r="ZP8" s="10">
        <v>2998</v>
      </c>
      <c r="ZQ8" s="10">
        <v>2530</v>
      </c>
      <c r="ZR8" s="10">
        <v>2552</v>
      </c>
      <c r="ZS8" s="10">
        <v>2155</v>
      </c>
      <c r="ZT8" s="10">
        <v>2527</v>
      </c>
      <c r="ZU8" s="10">
        <v>3200</v>
      </c>
      <c r="ZV8" s="10">
        <v>2752</v>
      </c>
      <c r="ZW8" s="10">
        <v>2532</v>
      </c>
      <c r="ZX8" s="10">
        <v>2563</v>
      </c>
      <c r="ZY8" s="10">
        <v>2340</v>
      </c>
      <c r="ZZ8" s="10">
        <v>2358</v>
      </c>
      <c r="AAA8" s="10">
        <v>2191</v>
      </c>
      <c r="AAB8" s="10">
        <v>2558</v>
      </c>
      <c r="AAC8" s="10">
        <v>3094</v>
      </c>
      <c r="AAD8" s="10">
        <v>2754</v>
      </c>
      <c r="AAE8" s="10">
        <v>2469</v>
      </c>
      <c r="AAF8" s="10">
        <v>2560</v>
      </c>
      <c r="AAG8" s="10">
        <v>2672</v>
      </c>
      <c r="AAH8" s="10">
        <v>3516</v>
      </c>
      <c r="AAI8" s="10">
        <v>2900</v>
      </c>
      <c r="AAJ8" s="10">
        <v>2953</v>
      </c>
      <c r="AAK8" s="10">
        <v>2808</v>
      </c>
      <c r="AAL8" s="10">
        <v>2925</v>
      </c>
      <c r="AAM8" s="10">
        <v>2915</v>
      </c>
      <c r="AAN8" s="10">
        <v>2669</v>
      </c>
      <c r="AAO8" s="10">
        <v>2853</v>
      </c>
      <c r="AAP8" s="10">
        <v>3522</v>
      </c>
      <c r="AAQ8" s="10">
        <v>2863</v>
      </c>
      <c r="AAR8" s="10">
        <v>2831</v>
      </c>
      <c r="AAS8" s="10">
        <v>2542</v>
      </c>
      <c r="AAT8" s="10">
        <v>2826</v>
      </c>
      <c r="AAU8" s="10">
        <v>3410</v>
      </c>
      <c r="AAV8" s="10">
        <v>3177</v>
      </c>
      <c r="AAW8" s="10">
        <v>2897</v>
      </c>
      <c r="AAX8" s="10">
        <v>2736</v>
      </c>
      <c r="AAY8" s="10">
        <v>2618</v>
      </c>
      <c r="AAZ8" s="10">
        <v>2784</v>
      </c>
      <c r="ABA8" s="10">
        <v>2514</v>
      </c>
      <c r="ABB8" s="10">
        <v>2893</v>
      </c>
      <c r="ABC8" s="10">
        <v>3269</v>
      </c>
      <c r="ABD8" s="10">
        <v>2679</v>
      </c>
      <c r="ABE8" s="10">
        <v>2595</v>
      </c>
      <c r="ABF8" s="10">
        <v>2443</v>
      </c>
      <c r="ABG8" s="10">
        <v>2974</v>
      </c>
      <c r="ABH8" s="10">
        <v>3676</v>
      </c>
      <c r="ABI8" s="10">
        <v>2984</v>
      </c>
      <c r="ABJ8" s="10">
        <v>2740</v>
      </c>
      <c r="ABK8" s="10">
        <v>2682</v>
      </c>
      <c r="ABL8" s="10">
        <v>2579</v>
      </c>
      <c r="ABM8" s="10">
        <v>2500</v>
      </c>
      <c r="ABN8" s="10">
        <v>2298</v>
      </c>
      <c r="ABO8" s="10">
        <v>2785</v>
      </c>
      <c r="ABP8" s="10">
        <v>3031</v>
      </c>
      <c r="ABQ8" s="10">
        <v>2318</v>
      </c>
      <c r="ABR8" s="10">
        <v>2413</v>
      </c>
      <c r="ABS8" s="10">
        <v>2439</v>
      </c>
      <c r="ABT8" s="10">
        <v>2718</v>
      </c>
      <c r="ABU8" s="10">
        <v>3400</v>
      </c>
      <c r="ABV8" s="10">
        <v>3087</v>
      </c>
      <c r="ABW8" s="10">
        <v>2571</v>
      </c>
      <c r="ABX8" s="10">
        <v>2757</v>
      </c>
      <c r="ABY8" s="10">
        <v>2602</v>
      </c>
      <c r="ABZ8" s="10">
        <v>2467</v>
      </c>
      <c r="ACA8" s="10">
        <v>2546</v>
      </c>
      <c r="ACB8" s="10">
        <v>2696</v>
      </c>
      <c r="ACC8" s="10">
        <v>2948</v>
      </c>
      <c r="ACD8" s="10">
        <v>2629</v>
      </c>
      <c r="ACE8" s="10">
        <v>2274</v>
      </c>
      <c r="ACF8" s="10">
        <v>2365</v>
      </c>
      <c r="ACG8" s="10">
        <v>2743</v>
      </c>
      <c r="ACH8" s="10">
        <v>3374</v>
      </c>
      <c r="ACI8" s="10">
        <v>2809</v>
      </c>
      <c r="ACJ8" s="10">
        <v>2460</v>
      </c>
      <c r="ACK8" s="10">
        <v>2772</v>
      </c>
      <c r="ACL8" s="10">
        <v>2578</v>
      </c>
      <c r="ACM8" s="10">
        <v>2617</v>
      </c>
      <c r="ACN8" s="10">
        <v>2443</v>
      </c>
      <c r="ACO8" s="10">
        <v>2667</v>
      </c>
      <c r="ACP8" s="10">
        <v>2833</v>
      </c>
      <c r="ACQ8" s="10">
        <v>2473</v>
      </c>
      <c r="ACR8" s="10">
        <v>2434</v>
      </c>
      <c r="ACS8" s="10">
        <v>2339</v>
      </c>
      <c r="ACT8" s="10">
        <v>2526</v>
      </c>
      <c r="ACU8" s="10">
        <v>3410</v>
      </c>
      <c r="ACV8" s="10">
        <v>2964</v>
      </c>
      <c r="ACW8" s="10">
        <v>2477</v>
      </c>
      <c r="ACX8" s="10">
        <v>2612</v>
      </c>
      <c r="ACY8" s="10">
        <v>2468</v>
      </c>
      <c r="ACZ8" s="10">
        <v>2323</v>
      </c>
      <c r="ADA8" s="10">
        <v>2507</v>
      </c>
      <c r="ADB8" s="10">
        <v>2614</v>
      </c>
      <c r="ADC8" s="10">
        <v>2912</v>
      </c>
      <c r="ADD8" s="10">
        <v>2465</v>
      </c>
      <c r="ADE8" s="10">
        <v>2103</v>
      </c>
      <c r="ADF8" s="10">
        <v>2141</v>
      </c>
      <c r="ADG8" s="10">
        <v>2428</v>
      </c>
      <c r="ADH8" s="10">
        <v>3185</v>
      </c>
      <c r="ADI8" s="10">
        <v>2731</v>
      </c>
      <c r="ADJ8" s="10">
        <v>2493</v>
      </c>
      <c r="ADK8" s="10">
        <v>2563</v>
      </c>
      <c r="ADL8" s="10">
        <v>2371</v>
      </c>
      <c r="ADM8" s="10">
        <v>2450</v>
      </c>
      <c r="ADN8" s="10">
        <v>2666</v>
      </c>
      <c r="ADO8" s="10">
        <v>2542</v>
      </c>
      <c r="ADP8" s="10">
        <v>2957</v>
      </c>
      <c r="ADQ8" s="10">
        <v>2530</v>
      </c>
      <c r="ADR8" s="10">
        <v>2550</v>
      </c>
      <c r="ADS8" s="10">
        <v>2151</v>
      </c>
      <c r="ADT8" s="10">
        <v>3222</v>
      </c>
      <c r="ADU8" s="10">
        <v>3425</v>
      </c>
      <c r="ADV8" s="10">
        <v>3121</v>
      </c>
      <c r="ADW8" s="10">
        <v>3142</v>
      </c>
      <c r="ADX8" s="10">
        <v>2851</v>
      </c>
      <c r="ADY8" s="10">
        <v>2924</v>
      </c>
      <c r="ADZ8" s="10">
        <v>3079</v>
      </c>
      <c r="AEA8" s="10">
        <v>3227</v>
      </c>
      <c r="AEB8" s="10">
        <v>2932</v>
      </c>
      <c r="AEC8" s="10">
        <v>4137</v>
      </c>
      <c r="AED8" s="10">
        <v>3247</v>
      </c>
      <c r="AEE8" s="10">
        <v>3067</v>
      </c>
      <c r="AEF8" s="10">
        <v>2855</v>
      </c>
      <c r="AEG8" s="10">
        <v>3192</v>
      </c>
      <c r="AEH8" s="10">
        <v>3899</v>
      </c>
      <c r="AEI8" s="10">
        <v>3456</v>
      </c>
      <c r="AEJ8" s="10">
        <v>2867</v>
      </c>
      <c r="AEK8" s="10">
        <v>2847</v>
      </c>
      <c r="AEL8" s="10">
        <v>2956</v>
      </c>
      <c r="AEM8" s="10">
        <v>2583</v>
      </c>
      <c r="AEN8" s="10">
        <v>2871</v>
      </c>
      <c r="AEO8" s="10">
        <v>3165</v>
      </c>
      <c r="AEP8" s="10">
        <v>3464</v>
      </c>
      <c r="AEQ8" s="10">
        <v>2607</v>
      </c>
      <c r="AER8" s="10">
        <v>2402</v>
      </c>
      <c r="AES8" s="10">
        <v>2304</v>
      </c>
      <c r="AET8" s="10">
        <v>2743</v>
      </c>
      <c r="AEU8" s="10">
        <v>3409</v>
      </c>
      <c r="AEV8" s="10">
        <v>3111</v>
      </c>
      <c r="AEW8" s="10">
        <v>2632</v>
      </c>
      <c r="AEX8" s="10">
        <v>2830</v>
      </c>
      <c r="AEY8" s="10">
        <v>2432</v>
      </c>
      <c r="AEZ8" s="10">
        <v>2639</v>
      </c>
      <c r="AFA8" s="10">
        <v>2681</v>
      </c>
      <c r="AFB8" s="10">
        <v>2771</v>
      </c>
      <c r="AFC8" s="10">
        <v>3181</v>
      </c>
      <c r="AFD8" s="10">
        <v>2263</v>
      </c>
      <c r="AFE8" s="10">
        <v>2161</v>
      </c>
      <c r="AFF8" s="10">
        <v>2325</v>
      </c>
      <c r="AFG8" s="10">
        <v>2664</v>
      </c>
      <c r="AFH8" s="10">
        <v>3808</v>
      </c>
      <c r="AFI8" s="10">
        <v>2952</v>
      </c>
      <c r="AFJ8" s="10">
        <v>2635</v>
      </c>
      <c r="AFK8" s="10">
        <v>2760</v>
      </c>
      <c r="AFL8" s="10">
        <v>2443</v>
      </c>
      <c r="AFM8" s="10">
        <v>2297</v>
      </c>
      <c r="AFN8" s="10">
        <v>2640</v>
      </c>
      <c r="AFO8" s="10">
        <v>2677</v>
      </c>
      <c r="AFP8" s="10">
        <v>2923</v>
      </c>
      <c r="AFQ8" s="10">
        <v>2366</v>
      </c>
      <c r="AFR8" s="10">
        <v>2270</v>
      </c>
      <c r="AFS8" s="10">
        <v>2165</v>
      </c>
      <c r="AFT8" s="10">
        <v>2572</v>
      </c>
      <c r="AFU8" s="10">
        <v>3627</v>
      </c>
      <c r="AFV8" s="10">
        <v>3021</v>
      </c>
      <c r="AFW8" s="10">
        <v>2809</v>
      </c>
      <c r="AFX8" s="10">
        <v>2539</v>
      </c>
      <c r="AFY8" s="10">
        <v>2413</v>
      </c>
      <c r="AFZ8" s="10">
        <v>2340</v>
      </c>
      <c r="AGA8" s="10">
        <v>2678</v>
      </c>
      <c r="AGB8" s="10">
        <v>2644</v>
      </c>
      <c r="AGC8" s="10">
        <v>3246</v>
      </c>
      <c r="AGD8" s="10">
        <v>2440</v>
      </c>
      <c r="AGE8" s="10">
        <v>2067</v>
      </c>
      <c r="AGF8" s="10">
        <v>2045</v>
      </c>
      <c r="AGG8" s="10">
        <v>2710</v>
      </c>
      <c r="AGH8" s="10">
        <v>3569</v>
      </c>
      <c r="AGI8" s="10">
        <v>2842</v>
      </c>
      <c r="AGJ8" s="10">
        <v>2523</v>
      </c>
      <c r="AGK8" s="10">
        <v>2588</v>
      </c>
      <c r="AGL8" s="10">
        <v>2585</v>
      </c>
      <c r="AGM8" s="10">
        <v>2155</v>
      </c>
      <c r="AGN8" s="10">
        <v>2236</v>
      </c>
      <c r="AGO8" s="10">
        <v>2584</v>
      </c>
      <c r="AGP8" s="10">
        <v>2876</v>
      </c>
      <c r="AGQ8" s="10">
        <v>2145</v>
      </c>
      <c r="AGR8" s="10">
        <v>2064</v>
      </c>
      <c r="AGS8" s="10">
        <v>1993</v>
      </c>
      <c r="AGT8" s="10"/>
      <c r="AGU8" s="10"/>
      <c r="AGV8" s="10"/>
      <c r="AGW8" s="10"/>
      <c r="AGX8" s="10"/>
      <c r="AGY8" s="10"/>
      <c r="AGZ8" s="10"/>
      <c r="AHA8" s="10"/>
      <c r="AHB8" s="11"/>
    </row>
    <row r="9" spans="1:886" ht="11.1" thickBot="1" x14ac:dyDescent="0.25">
      <c r="A9" s="16">
        <f>VLOOKUP($B9,Identifiers!$C$4:$D$22,2,FALSE)</f>
        <v>6</v>
      </c>
      <c r="B9" s="6" t="s">
        <v>10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>
        <v>507</v>
      </c>
      <c r="Q9" s="7">
        <v>677</v>
      </c>
      <c r="R9" s="7">
        <v>830</v>
      </c>
      <c r="S9" s="7">
        <v>694</v>
      </c>
      <c r="T9" s="7">
        <v>671</v>
      </c>
      <c r="U9" s="7">
        <v>611</v>
      </c>
      <c r="V9" s="7">
        <v>643</v>
      </c>
      <c r="W9" s="7">
        <v>591</v>
      </c>
      <c r="X9" s="7">
        <v>759</v>
      </c>
      <c r="Y9" s="7">
        <v>655</v>
      </c>
      <c r="Z9" s="7">
        <v>682</v>
      </c>
      <c r="AA9" s="7">
        <v>696</v>
      </c>
      <c r="AB9" s="7"/>
      <c r="AC9" s="7">
        <v>715</v>
      </c>
      <c r="AD9" s="7">
        <v>889</v>
      </c>
      <c r="AE9" s="7">
        <v>1025</v>
      </c>
      <c r="AF9" s="7">
        <v>1171</v>
      </c>
      <c r="AG9" s="7">
        <v>1247</v>
      </c>
      <c r="AH9" s="7">
        <v>1405</v>
      </c>
      <c r="AI9" s="7">
        <v>1410</v>
      </c>
      <c r="AJ9" s="7">
        <v>1472</v>
      </c>
      <c r="AK9" s="7">
        <v>1506</v>
      </c>
      <c r="AL9" s="7">
        <v>1385</v>
      </c>
      <c r="AM9" s="7">
        <v>1242</v>
      </c>
      <c r="AN9" s="7">
        <v>1400</v>
      </c>
      <c r="AO9" s="7"/>
      <c r="AP9" s="7">
        <v>1256</v>
      </c>
      <c r="AQ9" s="7">
        <v>1333</v>
      </c>
      <c r="AR9" s="7">
        <v>1329</v>
      </c>
      <c r="AS9" s="7">
        <v>1126</v>
      </c>
      <c r="AT9" s="7">
        <v>1011</v>
      </c>
      <c r="AU9" s="7">
        <v>1090</v>
      </c>
      <c r="AV9" s="7">
        <v>955</v>
      </c>
      <c r="AW9" s="7">
        <v>953</v>
      </c>
      <c r="AX9" s="7">
        <v>888</v>
      </c>
      <c r="AY9" s="7">
        <v>752</v>
      </c>
      <c r="AZ9" s="7">
        <v>755</v>
      </c>
      <c r="BA9" s="7">
        <v>725</v>
      </c>
      <c r="BB9" s="7"/>
      <c r="BC9" s="7">
        <v>687</v>
      </c>
      <c r="BD9" s="7">
        <v>608</v>
      </c>
      <c r="BE9" s="7">
        <v>558</v>
      </c>
      <c r="BF9" s="7">
        <v>503</v>
      </c>
      <c r="BG9" s="7">
        <v>490</v>
      </c>
      <c r="BH9" s="7">
        <v>656</v>
      </c>
      <c r="BI9" s="7">
        <v>480</v>
      </c>
      <c r="BJ9" s="7">
        <v>522</v>
      </c>
      <c r="BK9" s="7">
        <v>549</v>
      </c>
      <c r="BL9" s="7">
        <v>627</v>
      </c>
      <c r="BM9" s="7">
        <v>630</v>
      </c>
      <c r="BN9" s="7">
        <v>569</v>
      </c>
      <c r="BO9" s="7"/>
      <c r="BP9" s="7">
        <v>549</v>
      </c>
      <c r="BQ9" s="7">
        <v>541</v>
      </c>
      <c r="BR9" s="7">
        <v>477</v>
      </c>
      <c r="BS9" s="7">
        <v>480</v>
      </c>
      <c r="BT9" s="7">
        <v>511</v>
      </c>
      <c r="BU9" s="7">
        <v>482</v>
      </c>
      <c r="BV9" s="7">
        <v>573</v>
      </c>
      <c r="BW9" s="7">
        <v>584</v>
      </c>
      <c r="BX9" s="7">
        <v>541</v>
      </c>
      <c r="BY9" s="7">
        <v>548</v>
      </c>
      <c r="BZ9" s="7">
        <v>493</v>
      </c>
      <c r="CA9" s="7">
        <v>406</v>
      </c>
      <c r="CB9" s="7"/>
      <c r="CC9" s="7">
        <v>469</v>
      </c>
      <c r="CD9" s="7">
        <v>409</v>
      </c>
      <c r="CE9" s="7">
        <v>445</v>
      </c>
      <c r="CF9" s="7">
        <v>486</v>
      </c>
      <c r="CG9" s="7">
        <v>494</v>
      </c>
      <c r="CH9" s="7">
        <v>406</v>
      </c>
      <c r="CI9" s="7">
        <v>453</v>
      </c>
      <c r="CJ9" s="7">
        <v>394</v>
      </c>
      <c r="CK9" s="7">
        <v>446</v>
      </c>
      <c r="CL9" s="7">
        <v>497</v>
      </c>
      <c r="CM9" s="7">
        <v>591</v>
      </c>
      <c r="CN9" s="7">
        <v>752</v>
      </c>
      <c r="CO9" s="7"/>
      <c r="CP9" s="7">
        <v>962</v>
      </c>
      <c r="CQ9" s="7">
        <v>1080</v>
      </c>
      <c r="CR9" s="7">
        <v>1083</v>
      </c>
      <c r="CS9" s="7">
        <v>1183</v>
      </c>
      <c r="CT9" s="7">
        <v>1218</v>
      </c>
      <c r="CU9" s="7">
        <v>1141</v>
      </c>
      <c r="CV9" s="7">
        <v>1043</v>
      </c>
      <c r="CW9" s="7">
        <v>1233</v>
      </c>
      <c r="CX9" s="7">
        <v>1412</v>
      </c>
      <c r="CY9" s="7">
        <v>1136</v>
      </c>
      <c r="CZ9" s="7">
        <v>1069</v>
      </c>
      <c r="DA9" s="7">
        <v>1014</v>
      </c>
      <c r="DB9" s="7"/>
      <c r="DC9" s="7">
        <v>879</v>
      </c>
      <c r="DD9" s="7">
        <v>857</v>
      </c>
      <c r="DE9" s="7">
        <v>873</v>
      </c>
      <c r="DF9" s="7">
        <v>848</v>
      </c>
      <c r="DG9" s="7">
        <v>678</v>
      </c>
      <c r="DH9" s="7">
        <v>781</v>
      </c>
      <c r="DI9" s="7">
        <v>679</v>
      </c>
      <c r="DJ9" s="7">
        <v>784</v>
      </c>
      <c r="DK9" s="7">
        <v>807</v>
      </c>
      <c r="DL9" s="7">
        <v>845</v>
      </c>
      <c r="DM9" s="7">
        <v>841</v>
      </c>
      <c r="DN9" s="7">
        <v>840</v>
      </c>
      <c r="DO9" s="7"/>
      <c r="DP9" s="7">
        <v>715</v>
      </c>
      <c r="DQ9" s="7">
        <v>774</v>
      </c>
      <c r="DR9" s="7">
        <v>789</v>
      </c>
      <c r="DS9" s="7">
        <v>824</v>
      </c>
      <c r="DT9" s="7">
        <v>918</v>
      </c>
      <c r="DU9" s="7">
        <v>967</v>
      </c>
      <c r="DV9" s="7">
        <v>906</v>
      </c>
      <c r="DW9" s="7">
        <v>786</v>
      </c>
      <c r="DX9" s="7">
        <v>726</v>
      </c>
      <c r="DY9" s="7">
        <v>742</v>
      </c>
      <c r="DZ9" s="7">
        <v>751</v>
      </c>
      <c r="EA9" s="7">
        <v>790</v>
      </c>
      <c r="EB9" s="7"/>
      <c r="EC9" s="7">
        <v>857</v>
      </c>
      <c r="ED9" s="7">
        <v>793</v>
      </c>
      <c r="EE9" s="7">
        <v>785</v>
      </c>
      <c r="EF9" s="7">
        <v>738</v>
      </c>
      <c r="EG9" s="7">
        <v>776</v>
      </c>
      <c r="EH9" s="7">
        <v>1008</v>
      </c>
      <c r="EI9" s="7">
        <v>871</v>
      </c>
      <c r="EJ9" s="7">
        <v>810</v>
      </c>
      <c r="EK9" s="7">
        <v>925</v>
      </c>
      <c r="EL9" s="7">
        <v>1000</v>
      </c>
      <c r="EM9" s="7">
        <v>1113</v>
      </c>
      <c r="EN9" s="7">
        <v>1190</v>
      </c>
      <c r="EO9" s="7"/>
      <c r="EP9" s="7">
        <v>1278</v>
      </c>
      <c r="EQ9" s="7">
        <v>1429</v>
      </c>
      <c r="ER9" s="7">
        <v>1483</v>
      </c>
      <c r="ES9" s="7">
        <v>1588</v>
      </c>
      <c r="ET9" s="7">
        <v>1590</v>
      </c>
      <c r="EU9" s="7">
        <v>1536</v>
      </c>
      <c r="EV9" s="7">
        <v>1433</v>
      </c>
      <c r="EW9" s="7">
        <v>1407</v>
      </c>
      <c r="EX9" s="7">
        <v>1488</v>
      </c>
      <c r="EY9" s="7">
        <v>1239</v>
      </c>
      <c r="EZ9" s="7">
        <v>1130</v>
      </c>
      <c r="FA9" s="7">
        <v>1135</v>
      </c>
      <c r="FB9" s="7"/>
      <c r="FC9" s="7">
        <v>1169</v>
      </c>
      <c r="FD9" s="7">
        <v>1164</v>
      </c>
      <c r="FE9" s="7">
        <v>1093</v>
      </c>
      <c r="FF9" s="7">
        <v>934</v>
      </c>
      <c r="FG9" s="7">
        <v>1005</v>
      </c>
      <c r="FH9" s="7">
        <v>963</v>
      </c>
      <c r="FI9" s="7">
        <v>1047</v>
      </c>
      <c r="FJ9" s="7">
        <v>1113</v>
      </c>
      <c r="FK9" s="7">
        <v>1275</v>
      </c>
      <c r="FL9" s="7">
        <v>1292</v>
      </c>
      <c r="FM9" s="7">
        <v>1205</v>
      </c>
      <c r="FN9" s="7">
        <v>1122</v>
      </c>
      <c r="FO9" s="7"/>
      <c r="FP9" s="7">
        <v>1045</v>
      </c>
      <c r="FQ9" s="7">
        <v>1034</v>
      </c>
      <c r="FR9" s="7">
        <v>1120</v>
      </c>
      <c r="FS9" s="7">
        <v>1002</v>
      </c>
      <c r="FT9" s="7">
        <v>1074</v>
      </c>
      <c r="FU9" s="7">
        <v>1182</v>
      </c>
      <c r="FV9" s="7">
        <v>1184</v>
      </c>
      <c r="FW9" s="7">
        <v>1287</v>
      </c>
      <c r="FX9" s="7">
        <v>1213</v>
      </c>
      <c r="FY9" s="7">
        <v>1282</v>
      </c>
      <c r="FZ9" s="7">
        <v>1367</v>
      </c>
      <c r="GA9" s="7">
        <v>1468</v>
      </c>
      <c r="GB9" s="7"/>
      <c r="GC9" s="7">
        <v>1477</v>
      </c>
      <c r="GD9" s="7">
        <v>1407</v>
      </c>
      <c r="GE9" s="7">
        <v>1476</v>
      </c>
      <c r="GF9" s="7">
        <v>1427</v>
      </c>
      <c r="GG9" s="7">
        <v>1432</v>
      </c>
      <c r="GH9" s="7">
        <v>1419</v>
      </c>
      <c r="GI9" s="7">
        <v>1356</v>
      </c>
      <c r="GJ9" s="7">
        <v>1387</v>
      </c>
      <c r="GK9" s="7">
        <v>1297</v>
      </c>
      <c r="GL9" s="7">
        <v>1288</v>
      </c>
      <c r="GM9" s="7">
        <v>1269</v>
      </c>
      <c r="GN9" s="7">
        <v>1175</v>
      </c>
      <c r="GO9" s="7"/>
      <c r="GP9" s="7">
        <v>1161</v>
      </c>
      <c r="GQ9" s="7">
        <v>1118</v>
      </c>
      <c r="GR9" s="7">
        <v>1049</v>
      </c>
      <c r="GS9" s="7">
        <v>1105</v>
      </c>
      <c r="GT9" s="7">
        <v>1131</v>
      </c>
      <c r="GU9" s="7">
        <v>1101</v>
      </c>
      <c r="GV9" s="7">
        <v>1142</v>
      </c>
      <c r="GW9" s="7">
        <v>1238</v>
      </c>
      <c r="GX9" s="7">
        <v>1192</v>
      </c>
      <c r="GY9" s="7">
        <v>1144</v>
      </c>
      <c r="GZ9" s="7">
        <v>1076</v>
      </c>
      <c r="HA9" s="7">
        <v>1171</v>
      </c>
      <c r="HB9" s="7"/>
      <c r="HC9" s="7">
        <v>1253</v>
      </c>
      <c r="HD9" s="7">
        <v>1283</v>
      </c>
      <c r="HE9" s="7">
        <v>1266</v>
      </c>
      <c r="HF9" s="7">
        <v>1226</v>
      </c>
      <c r="HG9" s="7">
        <v>1160</v>
      </c>
      <c r="HH9" s="7">
        <v>1259</v>
      </c>
      <c r="HI9" s="7">
        <v>1289</v>
      </c>
      <c r="HJ9" s="7">
        <v>1150</v>
      </c>
      <c r="HK9" s="7">
        <v>1225</v>
      </c>
      <c r="HL9" s="7">
        <v>1163</v>
      </c>
      <c r="HM9" s="7">
        <v>1227</v>
      </c>
      <c r="HN9" s="7">
        <v>1213</v>
      </c>
      <c r="HO9" s="7"/>
      <c r="HP9" s="7">
        <v>1156</v>
      </c>
      <c r="HQ9" s="7">
        <v>1216</v>
      </c>
      <c r="HR9" s="7">
        <v>1124</v>
      </c>
      <c r="HS9" s="7">
        <v>1192</v>
      </c>
      <c r="HT9" s="7">
        <v>1094</v>
      </c>
      <c r="HU9" s="7">
        <v>1109</v>
      </c>
      <c r="HV9" s="7">
        <v>1112</v>
      </c>
      <c r="HW9" s="7">
        <v>1074</v>
      </c>
      <c r="HX9" s="7">
        <v>1097</v>
      </c>
      <c r="HY9" s="7">
        <v>1055</v>
      </c>
      <c r="HZ9" s="7">
        <v>1047</v>
      </c>
      <c r="IA9" s="7">
        <v>1057</v>
      </c>
      <c r="IB9" s="7"/>
      <c r="IC9" s="7">
        <v>1092</v>
      </c>
      <c r="ID9" s="7">
        <v>1090</v>
      </c>
      <c r="IE9" s="7">
        <v>1029</v>
      </c>
      <c r="IF9" s="7">
        <v>1018</v>
      </c>
      <c r="IG9" s="7">
        <v>1043</v>
      </c>
      <c r="IH9" s="7">
        <v>1009</v>
      </c>
      <c r="II9" s="7">
        <v>959</v>
      </c>
      <c r="IJ9" s="7">
        <v>940</v>
      </c>
      <c r="IK9" s="7">
        <v>860</v>
      </c>
      <c r="IL9" s="7">
        <v>920</v>
      </c>
      <c r="IM9" s="7">
        <v>895</v>
      </c>
      <c r="IN9" s="7">
        <v>857</v>
      </c>
      <c r="IO9" s="7"/>
      <c r="IP9" s="7">
        <v>777</v>
      </c>
      <c r="IQ9" s="7">
        <v>758</v>
      </c>
      <c r="IR9" s="7">
        <v>814</v>
      </c>
      <c r="IS9" s="7">
        <v>653</v>
      </c>
      <c r="IT9" s="7">
        <v>821</v>
      </c>
      <c r="IU9" s="7">
        <v>779</v>
      </c>
      <c r="IV9" s="7">
        <v>809</v>
      </c>
      <c r="IW9" s="7">
        <v>827</v>
      </c>
      <c r="IX9" s="7">
        <v>793</v>
      </c>
      <c r="IY9" s="7">
        <v>780</v>
      </c>
      <c r="IZ9" s="7">
        <v>776</v>
      </c>
      <c r="JA9" s="7">
        <v>745</v>
      </c>
      <c r="JB9" s="7"/>
      <c r="JC9" s="7">
        <v>854</v>
      </c>
      <c r="JD9" s="7">
        <v>862</v>
      </c>
      <c r="JE9" s="7">
        <v>869</v>
      </c>
      <c r="JF9" s="7">
        <v>896</v>
      </c>
      <c r="JG9" s="7">
        <v>905</v>
      </c>
      <c r="JH9" s="7">
        <v>883</v>
      </c>
      <c r="JI9" s="7">
        <v>863</v>
      </c>
      <c r="JJ9" s="7">
        <v>928</v>
      </c>
      <c r="JK9" s="7">
        <v>895</v>
      </c>
      <c r="JL9" s="7">
        <v>962</v>
      </c>
      <c r="JM9" s="7">
        <v>905</v>
      </c>
      <c r="JN9" s="7">
        <v>920</v>
      </c>
      <c r="JO9" s="7"/>
      <c r="JP9" s="7">
        <v>904</v>
      </c>
      <c r="JQ9" s="7">
        <v>845</v>
      </c>
      <c r="JR9" s="7">
        <v>784</v>
      </c>
      <c r="JS9" s="7">
        <v>856</v>
      </c>
      <c r="JT9" s="7">
        <v>745</v>
      </c>
      <c r="JU9" s="7">
        <v>816</v>
      </c>
      <c r="JV9" s="7">
        <v>831</v>
      </c>
      <c r="JW9" s="7">
        <v>765</v>
      </c>
      <c r="JX9" s="7">
        <v>781</v>
      </c>
      <c r="JY9" s="7">
        <v>799</v>
      </c>
      <c r="JZ9" s="7">
        <v>768</v>
      </c>
      <c r="KA9" s="7">
        <v>800</v>
      </c>
      <c r="KB9" s="7"/>
      <c r="KC9" s="7">
        <v>785</v>
      </c>
      <c r="KD9" s="7">
        <v>863</v>
      </c>
      <c r="KE9" s="7">
        <v>770</v>
      </c>
      <c r="KF9" s="7">
        <v>764</v>
      </c>
      <c r="KG9" s="7">
        <v>657</v>
      </c>
      <c r="KH9" s="7">
        <v>799</v>
      </c>
      <c r="KI9" s="7">
        <v>816</v>
      </c>
      <c r="KJ9" s="7">
        <v>865</v>
      </c>
      <c r="KK9" s="7">
        <v>963</v>
      </c>
      <c r="KL9" s="7">
        <v>853</v>
      </c>
      <c r="KM9" s="7">
        <v>888</v>
      </c>
      <c r="KN9" s="7">
        <v>883</v>
      </c>
      <c r="KO9" s="7"/>
      <c r="KP9" s="7">
        <v>933</v>
      </c>
      <c r="KQ9" s="7">
        <v>1048</v>
      </c>
      <c r="KR9" s="7">
        <v>1133</v>
      </c>
      <c r="KS9" s="7">
        <v>1106</v>
      </c>
      <c r="KT9" s="7">
        <v>1241</v>
      </c>
      <c r="KU9" s="7">
        <v>1290</v>
      </c>
      <c r="KV9" s="7">
        <v>1329</v>
      </c>
      <c r="KW9" s="7">
        <v>1348</v>
      </c>
      <c r="KX9" s="7">
        <v>1448</v>
      </c>
      <c r="KY9" s="7">
        <v>1470</v>
      </c>
      <c r="KZ9" s="7">
        <v>1713</v>
      </c>
      <c r="LA9" s="7">
        <v>1586</v>
      </c>
      <c r="LB9" s="7"/>
      <c r="LC9" s="7">
        <v>1626</v>
      </c>
      <c r="LD9" s="7">
        <v>1633</v>
      </c>
      <c r="LE9" s="7">
        <v>1637</v>
      </c>
      <c r="LF9" s="7">
        <v>1575</v>
      </c>
      <c r="LG9" s="7">
        <v>1566</v>
      </c>
      <c r="LH9" s="7">
        <v>1606</v>
      </c>
      <c r="LI9" s="7">
        <v>1549</v>
      </c>
      <c r="LJ9" s="7">
        <v>1568</v>
      </c>
      <c r="LK9" s="7">
        <v>1568</v>
      </c>
      <c r="LL9" s="7">
        <v>1546</v>
      </c>
      <c r="LM9" s="7">
        <v>1629</v>
      </c>
      <c r="LN9" s="7">
        <v>1518</v>
      </c>
      <c r="LO9" s="7"/>
      <c r="LP9" s="7">
        <v>1489</v>
      </c>
      <c r="LQ9" s="7">
        <v>1470</v>
      </c>
      <c r="LR9" s="7">
        <v>1418</v>
      </c>
      <c r="LS9" s="7">
        <v>1500</v>
      </c>
      <c r="LT9" s="7">
        <v>1534</v>
      </c>
      <c r="LU9" s="7">
        <v>1489</v>
      </c>
      <c r="LV9" s="7">
        <v>1515</v>
      </c>
      <c r="LW9" s="7">
        <v>1541</v>
      </c>
      <c r="LX9" s="7">
        <v>1390</v>
      </c>
      <c r="LY9" s="7">
        <v>1472</v>
      </c>
      <c r="LZ9" s="7">
        <v>1386</v>
      </c>
      <c r="MA9" s="7">
        <v>1460</v>
      </c>
      <c r="MB9" s="7"/>
      <c r="MC9" s="7">
        <v>1344</v>
      </c>
      <c r="MD9" s="7">
        <v>1263</v>
      </c>
      <c r="ME9" s="7">
        <v>1340</v>
      </c>
      <c r="MF9" s="7">
        <v>1474</v>
      </c>
      <c r="MG9" s="7">
        <v>1320</v>
      </c>
      <c r="MH9" s="7">
        <v>1248</v>
      </c>
      <c r="MI9" s="7">
        <v>1314</v>
      </c>
      <c r="MJ9" s="7">
        <v>1260</v>
      </c>
      <c r="MK9" s="7">
        <v>1346</v>
      </c>
      <c r="ML9" s="7">
        <v>1321</v>
      </c>
      <c r="MM9" s="7">
        <v>1256</v>
      </c>
      <c r="MN9" s="7">
        <v>1310</v>
      </c>
      <c r="MO9" s="7"/>
      <c r="MP9" s="7">
        <v>1404</v>
      </c>
      <c r="MQ9" s="7">
        <v>1426</v>
      </c>
      <c r="MR9" s="7">
        <v>1403</v>
      </c>
      <c r="MS9" s="7">
        <v>1456</v>
      </c>
      <c r="MT9" s="7">
        <v>1409</v>
      </c>
      <c r="MU9" s="7">
        <v>1517</v>
      </c>
      <c r="MV9" s="7">
        <v>1602</v>
      </c>
      <c r="MW9" s="7">
        <v>1483</v>
      </c>
      <c r="MX9" s="7">
        <v>1680</v>
      </c>
      <c r="MY9" s="7">
        <v>1770</v>
      </c>
      <c r="MZ9" s="7">
        <v>1918</v>
      </c>
      <c r="NA9" s="7">
        <v>2151</v>
      </c>
      <c r="NB9" s="7"/>
      <c r="NC9" s="7">
        <v>2646</v>
      </c>
      <c r="ND9" s="7">
        <v>2616</v>
      </c>
      <c r="NE9" s="7">
        <v>2630</v>
      </c>
      <c r="NF9" s="7">
        <v>2719</v>
      </c>
      <c r="NG9" s="7">
        <v>2692</v>
      </c>
      <c r="NH9" s="7">
        <v>2526</v>
      </c>
      <c r="NI9" s="7">
        <v>2268</v>
      </c>
      <c r="NJ9" s="7">
        <v>2371</v>
      </c>
      <c r="NK9" s="7">
        <v>2357</v>
      </c>
      <c r="NL9" s="7">
        <v>2392</v>
      </c>
      <c r="NM9" s="7">
        <v>2345</v>
      </c>
      <c r="NN9" s="7">
        <v>2191</v>
      </c>
      <c r="NO9" s="7"/>
      <c r="NP9" s="7">
        <v>2154</v>
      </c>
      <c r="NQ9" s="7">
        <v>1980</v>
      </c>
      <c r="NR9" s="7">
        <v>1995</v>
      </c>
      <c r="NS9" s="7">
        <v>2011</v>
      </c>
      <c r="NT9" s="7">
        <v>2049</v>
      </c>
      <c r="NU9" s="7">
        <v>2281</v>
      </c>
      <c r="NV9" s="7">
        <v>2181</v>
      </c>
      <c r="NW9" s="7">
        <v>2323</v>
      </c>
      <c r="NX9" s="7">
        <v>2329</v>
      </c>
      <c r="NY9" s="7">
        <v>2285</v>
      </c>
      <c r="NZ9" s="7">
        <v>2449</v>
      </c>
      <c r="OA9" s="7">
        <v>2304</v>
      </c>
      <c r="OB9" s="7"/>
      <c r="OC9" s="7">
        <v>2206</v>
      </c>
      <c r="OD9" s="7">
        <v>2240</v>
      </c>
      <c r="OE9" s="7">
        <v>2213</v>
      </c>
      <c r="OF9" s="7">
        <v>1994</v>
      </c>
      <c r="OG9" s="7">
        <v>2170</v>
      </c>
      <c r="OH9" s="7">
        <v>2078</v>
      </c>
      <c r="OI9" s="7">
        <v>2060</v>
      </c>
      <c r="OJ9" s="7">
        <v>2207</v>
      </c>
      <c r="OK9" s="7">
        <v>2125</v>
      </c>
      <c r="OL9" s="7">
        <v>2127</v>
      </c>
      <c r="OM9" s="7">
        <v>2080</v>
      </c>
      <c r="ON9" s="7">
        <v>1941</v>
      </c>
      <c r="OO9" s="7"/>
      <c r="OP9" s="7">
        <v>1989</v>
      </c>
      <c r="OQ9" s="7">
        <v>1942</v>
      </c>
      <c r="OR9" s="7">
        <v>1966</v>
      </c>
      <c r="OS9" s="7">
        <v>1888</v>
      </c>
      <c r="OT9" s="7">
        <v>1827</v>
      </c>
      <c r="OU9" s="7">
        <v>1946</v>
      </c>
      <c r="OV9" s="7">
        <v>1867</v>
      </c>
      <c r="OW9" s="7">
        <v>1967</v>
      </c>
      <c r="OX9" s="7">
        <v>1884</v>
      </c>
      <c r="OY9" s="7">
        <v>1833</v>
      </c>
      <c r="OZ9" s="7">
        <v>1881</v>
      </c>
      <c r="PA9" s="7">
        <v>2004</v>
      </c>
      <c r="PB9" s="7"/>
      <c r="PC9" s="7">
        <v>2003</v>
      </c>
      <c r="PD9" s="7">
        <v>1964</v>
      </c>
      <c r="PE9" s="7">
        <v>1935</v>
      </c>
      <c r="PF9" s="7">
        <v>1908</v>
      </c>
      <c r="PG9" s="7">
        <v>1897</v>
      </c>
      <c r="PH9" s="7">
        <v>1816</v>
      </c>
      <c r="PI9" s="7">
        <v>1982</v>
      </c>
      <c r="PJ9" s="7">
        <v>1820</v>
      </c>
      <c r="PK9" s="7">
        <v>2054</v>
      </c>
      <c r="PL9" s="7">
        <v>2011</v>
      </c>
      <c r="PM9" s="7">
        <v>1883</v>
      </c>
      <c r="PN9" s="7">
        <v>2033</v>
      </c>
      <c r="PO9" s="7"/>
      <c r="PP9" s="7">
        <v>2063</v>
      </c>
      <c r="PQ9" s="7">
        <v>2200</v>
      </c>
      <c r="PR9" s="7">
        <v>2272</v>
      </c>
      <c r="PS9" s="7">
        <v>2388</v>
      </c>
      <c r="PT9" s="7">
        <v>2608</v>
      </c>
      <c r="PU9" s="7">
        <v>2879</v>
      </c>
      <c r="PV9" s="7">
        <v>2817</v>
      </c>
      <c r="PW9" s="7">
        <v>2658</v>
      </c>
      <c r="PX9" s="7">
        <v>2613</v>
      </c>
      <c r="PY9" s="7">
        <v>2544</v>
      </c>
      <c r="PZ9" s="7">
        <v>2498</v>
      </c>
      <c r="QA9" s="7">
        <v>2234</v>
      </c>
      <c r="QB9" s="7"/>
      <c r="QC9" s="7">
        <v>2334</v>
      </c>
      <c r="QD9" s="7">
        <v>2412</v>
      </c>
      <c r="QE9" s="7">
        <v>2428</v>
      </c>
      <c r="QF9" s="7">
        <v>2436</v>
      </c>
      <c r="QG9" s="7">
        <v>2594</v>
      </c>
      <c r="QH9" s="7">
        <v>2403</v>
      </c>
      <c r="QI9" s="7">
        <v>2408</v>
      </c>
      <c r="QJ9" s="7">
        <v>2487</v>
      </c>
      <c r="QK9" s="7">
        <v>2524</v>
      </c>
      <c r="QL9" s="7">
        <v>2654</v>
      </c>
      <c r="QM9" s="7">
        <v>2810</v>
      </c>
      <c r="QN9" s="7">
        <v>2989</v>
      </c>
      <c r="QO9" s="7"/>
      <c r="QP9" s="7">
        <v>3074</v>
      </c>
      <c r="QQ9" s="7">
        <v>3122</v>
      </c>
      <c r="QR9" s="7">
        <v>3107</v>
      </c>
      <c r="QS9" s="7">
        <v>3227</v>
      </c>
      <c r="QT9" s="7">
        <v>3295</v>
      </c>
      <c r="QU9" s="7">
        <v>3413</v>
      </c>
      <c r="QV9" s="7">
        <v>3300</v>
      </c>
      <c r="QW9" s="7">
        <v>3354</v>
      </c>
      <c r="QX9" s="7">
        <v>3494</v>
      </c>
      <c r="QY9" s="7">
        <v>3471</v>
      </c>
      <c r="QZ9" s="7">
        <v>3518</v>
      </c>
      <c r="RA9" s="7">
        <v>3425</v>
      </c>
      <c r="RB9" s="7"/>
      <c r="RC9" s="7">
        <v>3312</v>
      </c>
      <c r="RD9" s="7">
        <v>3177</v>
      </c>
      <c r="RE9" s="7">
        <v>3150</v>
      </c>
      <c r="RF9" s="7">
        <v>3112</v>
      </c>
      <c r="RG9" s="7">
        <v>2979</v>
      </c>
      <c r="RH9" s="7">
        <v>2926</v>
      </c>
      <c r="RI9" s="7">
        <v>2821</v>
      </c>
      <c r="RJ9" s="7">
        <v>3035</v>
      </c>
      <c r="RK9" s="7">
        <v>2774</v>
      </c>
      <c r="RL9" s="7">
        <v>2736</v>
      </c>
      <c r="RM9" s="7">
        <v>2644</v>
      </c>
      <c r="RN9" s="7">
        <v>2521</v>
      </c>
      <c r="RO9" s="7"/>
      <c r="RP9" s="7">
        <v>2532</v>
      </c>
      <c r="RQ9" s="7">
        <v>2485</v>
      </c>
      <c r="RR9" s="7">
        <v>2501</v>
      </c>
      <c r="RS9" s="7">
        <v>2459</v>
      </c>
      <c r="RT9" s="7">
        <v>2387</v>
      </c>
      <c r="RU9" s="7">
        <v>2273</v>
      </c>
      <c r="RV9" s="7">
        <v>2472</v>
      </c>
      <c r="RW9" s="7">
        <v>2415</v>
      </c>
      <c r="RX9" s="7">
        <v>2558</v>
      </c>
      <c r="RY9" s="7">
        <v>2392</v>
      </c>
      <c r="RZ9" s="7">
        <v>2356</v>
      </c>
      <c r="SA9" s="7">
        <v>2578</v>
      </c>
      <c r="SB9" s="7"/>
      <c r="SC9" s="7">
        <v>2536</v>
      </c>
      <c r="SD9" s="7">
        <v>2452</v>
      </c>
      <c r="SE9" s="7">
        <v>2443</v>
      </c>
      <c r="SF9" s="7">
        <v>2495</v>
      </c>
      <c r="SG9" s="7">
        <v>2556</v>
      </c>
      <c r="SH9" s="7">
        <v>2517</v>
      </c>
      <c r="SI9" s="7">
        <v>2554</v>
      </c>
      <c r="SJ9" s="7">
        <v>2515</v>
      </c>
      <c r="SK9" s="7">
        <v>2570</v>
      </c>
      <c r="SL9" s="7">
        <v>2545</v>
      </c>
      <c r="SM9" s="7">
        <v>2456</v>
      </c>
      <c r="SN9" s="7">
        <v>2544</v>
      </c>
      <c r="SO9" s="7"/>
      <c r="SP9" s="7">
        <v>2414</v>
      </c>
      <c r="SQ9" s="7">
        <v>2569</v>
      </c>
      <c r="SR9" s="7">
        <v>2586</v>
      </c>
      <c r="SS9" s="7">
        <v>2666</v>
      </c>
      <c r="ST9" s="7">
        <v>2670</v>
      </c>
      <c r="SU9" s="7">
        <v>2705</v>
      </c>
      <c r="SV9" s="7">
        <v>2548</v>
      </c>
      <c r="SW9" s="7">
        <v>2398</v>
      </c>
      <c r="SX9" s="7">
        <v>2642</v>
      </c>
      <c r="SY9" s="7">
        <v>2599</v>
      </c>
      <c r="SZ9" s="7">
        <v>2630</v>
      </c>
      <c r="TA9" s="7">
        <v>2397</v>
      </c>
      <c r="TB9" s="7"/>
      <c r="TC9" s="7">
        <v>2399</v>
      </c>
      <c r="TD9" s="7">
        <v>2415</v>
      </c>
      <c r="TE9" s="7">
        <v>2393</v>
      </c>
      <c r="TF9" s="7">
        <v>2236</v>
      </c>
      <c r="TG9" s="7">
        <v>2100</v>
      </c>
      <c r="TH9" s="7">
        <v>2173</v>
      </c>
      <c r="TI9" s="7">
        <v>2146</v>
      </c>
      <c r="TJ9" s="7">
        <v>2155</v>
      </c>
      <c r="TK9" s="7">
        <v>2031</v>
      </c>
      <c r="TL9" s="7">
        <v>2162</v>
      </c>
      <c r="TM9" s="7">
        <v>2083</v>
      </c>
      <c r="TN9" s="7">
        <v>1979</v>
      </c>
      <c r="TO9" s="7"/>
      <c r="TP9" s="7">
        <v>2151</v>
      </c>
      <c r="TQ9" s="7">
        <v>2110</v>
      </c>
      <c r="TR9" s="7">
        <v>2087</v>
      </c>
      <c r="TS9" s="7">
        <v>1930</v>
      </c>
      <c r="TT9" s="7">
        <v>2036</v>
      </c>
      <c r="TU9" s="7">
        <v>1924</v>
      </c>
      <c r="TV9" s="7">
        <v>2067</v>
      </c>
      <c r="TW9" s="7">
        <v>1973</v>
      </c>
      <c r="TX9" s="7">
        <v>1880</v>
      </c>
      <c r="TY9" s="7">
        <v>1864</v>
      </c>
      <c r="TZ9" s="7">
        <v>1967</v>
      </c>
      <c r="UA9" s="7">
        <v>2023</v>
      </c>
      <c r="UB9" s="7"/>
      <c r="UC9" s="7">
        <v>2010</v>
      </c>
      <c r="UD9" s="7">
        <v>1877</v>
      </c>
      <c r="UE9" s="7">
        <v>1850</v>
      </c>
      <c r="UF9" s="7">
        <v>1984</v>
      </c>
      <c r="UG9" s="7">
        <v>1987</v>
      </c>
      <c r="UH9" s="7">
        <v>2020</v>
      </c>
      <c r="UI9" s="7">
        <v>1961</v>
      </c>
      <c r="UJ9" s="7">
        <v>2038</v>
      </c>
      <c r="UK9" s="7">
        <v>1981</v>
      </c>
      <c r="UL9" s="7">
        <v>1992</v>
      </c>
      <c r="UM9" s="7">
        <v>2035</v>
      </c>
      <c r="UN9" s="7">
        <v>1987</v>
      </c>
      <c r="UO9" s="7"/>
      <c r="UP9" s="7">
        <v>2091</v>
      </c>
      <c r="UQ9" s="7">
        <v>2066</v>
      </c>
      <c r="UR9" s="7">
        <v>2101</v>
      </c>
      <c r="US9" s="7">
        <v>2171</v>
      </c>
      <c r="UT9" s="7">
        <v>2269</v>
      </c>
      <c r="UU9" s="7">
        <v>2118</v>
      </c>
      <c r="UV9" s="7">
        <v>2240</v>
      </c>
      <c r="UW9" s="7">
        <v>2254</v>
      </c>
      <c r="UX9" s="7">
        <v>2374</v>
      </c>
      <c r="UY9" s="7">
        <v>2416</v>
      </c>
      <c r="UZ9" s="7">
        <v>2465</v>
      </c>
      <c r="VA9" s="7">
        <v>2565</v>
      </c>
      <c r="VB9" s="7"/>
      <c r="VC9" s="7">
        <v>2630</v>
      </c>
      <c r="VD9" s="7">
        <v>2729</v>
      </c>
      <c r="VE9" s="7">
        <v>2930</v>
      </c>
      <c r="VF9" s="7">
        <v>2801</v>
      </c>
      <c r="VG9" s="7">
        <v>2864</v>
      </c>
      <c r="VH9" s="7">
        <v>2862</v>
      </c>
      <c r="VI9" s="7">
        <v>2803</v>
      </c>
      <c r="VJ9" s="7">
        <v>2752</v>
      </c>
      <c r="VK9" s="7">
        <v>2734</v>
      </c>
      <c r="VL9" s="7">
        <v>2779</v>
      </c>
      <c r="VM9" s="7">
        <v>2781</v>
      </c>
      <c r="VN9" s="7">
        <v>2813</v>
      </c>
      <c r="VO9" s="7"/>
      <c r="VP9" s="7">
        <v>2826</v>
      </c>
      <c r="VQ9" s="7">
        <v>2953</v>
      </c>
      <c r="VR9" s="7">
        <v>2801</v>
      </c>
      <c r="VS9" s="7">
        <v>2821</v>
      </c>
      <c r="VT9" s="7">
        <v>2788</v>
      </c>
      <c r="VU9" s="7">
        <v>2809</v>
      </c>
      <c r="VV9" s="7">
        <v>2832</v>
      </c>
      <c r="VW9" s="7">
        <v>2840</v>
      </c>
      <c r="VX9" s="7">
        <v>2882</v>
      </c>
      <c r="VY9" s="7">
        <v>2630</v>
      </c>
      <c r="VZ9" s="7">
        <v>2923</v>
      </c>
      <c r="WA9" s="7">
        <v>2759</v>
      </c>
      <c r="WB9" s="7"/>
      <c r="WC9" s="7">
        <v>2649</v>
      </c>
      <c r="WD9" s="7">
        <v>2580</v>
      </c>
      <c r="WE9" s="7">
        <v>2666</v>
      </c>
      <c r="WF9" s="7">
        <v>2620</v>
      </c>
      <c r="WG9" s="7">
        <v>2617</v>
      </c>
      <c r="WH9" s="7">
        <v>2778</v>
      </c>
      <c r="WI9" s="7">
        <v>2586</v>
      </c>
      <c r="WJ9" s="7">
        <v>2595</v>
      </c>
      <c r="WK9" s="7">
        <v>2516</v>
      </c>
      <c r="WL9" s="7">
        <v>2514</v>
      </c>
      <c r="WM9" s="7">
        <v>2518</v>
      </c>
      <c r="WN9" s="7">
        <v>2362</v>
      </c>
      <c r="WO9" s="7"/>
      <c r="WP9" s="7">
        <v>2384</v>
      </c>
      <c r="WQ9" s="7">
        <v>2714</v>
      </c>
      <c r="WR9" s="7">
        <v>2543</v>
      </c>
      <c r="WS9" s="7">
        <v>2430</v>
      </c>
      <c r="WT9" s="7">
        <v>2462</v>
      </c>
      <c r="WU9" s="7">
        <v>2449</v>
      </c>
      <c r="WV9" s="7">
        <v>2316</v>
      </c>
      <c r="WW9" s="7">
        <v>2569</v>
      </c>
      <c r="WX9" s="7">
        <v>2317</v>
      </c>
      <c r="WY9" s="7">
        <v>2283</v>
      </c>
      <c r="WZ9" s="7">
        <v>2164</v>
      </c>
      <c r="XA9" s="7">
        <v>2146</v>
      </c>
      <c r="XB9" s="7"/>
      <c r="XC9" s="7">
        <v>2164</v>
      </c>
      <c r="XD9" s="7">
        <v>2197</v>
      </c>
      <c r="XE9" s="7">
        <v>2276</v>
      </c>
      <c r="XF9" s="7">
        <v>2370</v>
      </c>
      <c r="XG9" s="7">
        <v>2332</v>
      </c>
      <c r="XH9" s="7">
        <v>2354</v>
      </c>
      <c r="XI9" s="7">
        <v>2565</v>
      </c>
      <c r="XJ9" s="7">
        <v>2434</v>
      </c>
      <c r="XK9" s="7">
        <v>2296</v>
      </c>
      <c r="XL9" s="7">
        <v>2380</v>
      </c>
      <c r="XM9" s="7">
        <v>2353</v>
      </c>
      <c r="XN9" s="7">
        <v>2414</v>
      </c>
      <c r="XO9" s="7"/>
      <c r="XP9" s="7">
        <v>2387</v>
      </c>
      <c r="XQ9" s="7">
        <v>2266</v>
      </c>
      <c r="XR9" s="7">
        <v>2259</v>
      </c>
      <c r="XS9" s="7">
        <v>2358</v>
      </c>
      <c r="XT9" s="7">
        <v>2349</v>
      </c>
      <c r="XU9" s="7">
        <v>2162</v>
      </c>
      <c r="XV9" s="7">
        <v>2332</v>
      </c>
      <c r="XW9" s="7">
        <v>2187</v>
      </c>
      <c r="XX9" s="7">
        <v>2214</v>
      </c>
      <c r="XY9" s="7">
        <v>2334</v>
      </c>
      <c r="XZ9" s="7">
        <v>2207</v>
      </c>
      <c r="YA9" s="7">
        <v>2417</v>
      </c>
      <c r="YB9" s="7"/>
      <c r="YC9" s="7">
        <v>2219</v>
      </c>
      <c r="YD9" s="7">
        <v>2357</v>
      </c>
      <c r="YE9" s="7">
        <v>2323</v>
      </c>
      <c r="YF9" s="7">
        <v>2190</v>
      </c>
      <c r="YG9" s="7">
        <v>2061</v>
      </c>
      <c r="YH9" s="7">
        <v>2175</v>
      </c>
      <c r="YI9" s="7">
        <v>2094</v>
      </c>
      <c r="YJ9" s="7">
        <v>2120</v>
      </c>
      <c r="YK9" s="7">
        <v>2102</v>
      </c>
      <c r="YL9" s="7">
        <v>1966</v>
      </c>
      <c r="YM9" s="7">
        <v>2027</v>
      </c>
      <c r="YN9" s="7">
        <v>1937</v>
      </c>
      <c r="YO9" s="7"/>
      <c r="YP9" s="7">
        <v>1929</v>
      </c>
      <c r="YQ9" s="7">
        <v>1918</v>
      </c>
      <c r="YR9" s="7">
        <v>1972</v>
      </c>
      <c r="YS9" s="7">
        <v>1918</v>
      </c>
      <c r="YT9" s="7">
        <v>1950</v>
      </c>
      <c r="YU9" s="7">
        <v>2079</v>
      </c>
      <c r="YV9" s="7">
        <v>2005</v>
      </c>
      <c r="YW9" s="7">
        <v>1963</v>
      </c>
      <c r="YX9" s="7">
        <v>1985</v>
      </c>
      <c r="YY9" s="7">
        <v>1909</v>
      </c>
      <c r="YZ9" s="7">
        <v>1998</v>
      </c>
      <c r="ZA9" s="7">
        <v>1806</v>
      </c>
      <c r="ZB9" s="7"/>
      <c r="ZC9" s="7">
        <v>1993</v>
      </c>
      <c r="ZD9" s="7">
        <v>1946</v>
      </c>
      <c r="ZE9" s="7">
        <v>1905</v>
      </c>
      <c r="ZF9" s="7">
        <v>1848</v>
      </c>
      <c r="ZG9" s="7">
        <v>1789</v>
      </c>
      <c r="ZH9" s="7">
        <v>1773</v>
      </c>
      <c r="ZI9" s="7">
        <v>1783</v>
      </c>
      <c r="ZJ9" s="7">
        <v>1824</v>
      </c>
      <c r="ZK9" s="7">
        <v>1835</v>
      </c>
      <c r="ZL9" s="7">
        <v>1847</v>
      </c>
      <c r="ZM9" s="7">
        <v>1775</v>
      </c>
      <c r="ZN9" s="7">
        <v>1614</v>
      </c>
      <c r="ZO9" s="7"/>
      <c r="ZP9" s="7">
        <v>1749</v>
      </c>
      <c r="ZQ9" s="7">
        <v>1912</v>
      </c>
      <c r="ZR9" s="7">
        <v>1781</v>
      </c>
      <c r="ZS9" s="7">
        <v>1845</v>
      </c>
      <c r="ZT9" s="7">
        <v>1911</v>
      </c>
      <c r="ZU9" s="7">
        <v>1753</v>
      </c>
      <c r="ZV9" s="7">
        <v>1824</v>
      </c>
      <c r="ZW9" s="7">
        <v>1893</v>
      </c>
      <c r="ZX9" s="7">
        <v>1746</v>
      </c>
      <c r="ZY9" s="7">
        <v>1724</v>
      </c>
      <c r="ZZ9" s="7">
        <v>1790</v>
      </c>
      <c r="AAA9" s="7">
        <v>1825</v>
      </c>
      <c r="AAB9" s="7"/>
      <c r="AAC9" s="7">
        <v>1956</v>
      </c>
      <c r="AAD9" s="7">
        <v>1764</v>
      </c>
      <c r="AAE9" s="7">
        <v>2059</v>
      </c>
      <c r="AAF9" s="7">
        <v>1990</v>
      </c>
      <c r="AAG9" s="7">
        <v>2045</v>
      </c>
      <c r="AAH9" s="7">
        <v>2025</v>
      </c>
      <c r="AAI9" s="7">
        <v>2187</v>
      </c>
      <c r="AAJ9" s="7">
        <v>2187</v>
      </c>
      <c r="AAK9" s="7">
        <v>2350</v>
      </c>
      <c r="AAL9" s="7">
        <v>2531</v>
      </c>
      <c r="AAM9" s="7">
        <v>2566</v>
      </c>
      <c r="AAN9" s="7">
        <v>2797</v>
      </c>
      <c r="AAO9" s="7"/>
      <c r="AAP9" s="7">
        <v>2606</v>
      </c>
      <c r="AAQ9" s="7">
        <v>2577</v>
      </c>
      <c r="AAR9" s="7">
        <v>2563</v>
      </c>
      <c r="AAS9" s="7">
        <v>2872</v>
      </c>
      <c r="AAT9" s="7">
        <v>2584</v>
      </c>
      <c r="AAU9" s="7">
        <v>2654</v>
      </c>
      <c r="AAV9" s="7">
        <v>2467</v>
      </c>
      <c r="AAW9" s="7">
        <v>2525</v>
      </c>
      <c r="AAX9" s="7">
        <v>2526</v>
      </c>
      <c r="AAY9" s="7">
        <v>2512</v>
      </c>
      <c r="AAZ9" s="7">
        <v>2505</v>
      </c>
      <c r="ABA9" s="7">
        <v>2589</v>
      </c>
      <c r="ABB9" s="7"/>
      <c r="ABC9" s="7">
        <v>2582</v>
      </c>
      <c r="ABD9" s="7">
        <v>2611</v>
      </c>
      <c r="ABE9" s="7">
        <v>2567</v>
      </c>
      <c r="ABF9" s="7">
        <v>2661</v>
      </c>
      <c r="ABG9" s="7">
        <v>2631</v>
      </c>
      <c r="ABH9" s="7">
        <v>2745</v>
      </c>
      <c r="ABI9" s="7">
        <v>2616</v>
      </c>
      <c r="ABJ9" s="7">
        <v>2625</v>
      </c>
      <c r="ABK9" s="7">
        <v>2775</v>
      </c>
      <c r="ABL9" s="7">
        <v>2593</v>
      </c>
      <c r="ABM9" s="7">
        <v>2509</v>
      </c>
      <c r="ABN9" s="7">
        <v>2455</v>
      </c>
      <c r="ABO9" s="7"/>
      <c r="ABP9" s="7">
        <v>2369</v>
      </c>
      <c r="ABQ9" s="7">
        <v>2436</v>
      </c>
      <c r="ABR9" s="7">
        <v>2434</v>
      </c>
      <c r="ABS9" s="7">
        <v>2400</v>
      </c>
      <c r="ABT9" s="7">
        <v>2378</v>
      </c>
      <c r="ABU9" s="7">
        <v>2387</v>
      </c>
      <c r="ABV9" s="7">
        <v>2384</v>
      </c>
      <c r="ABW9" s="7">
        <v>2563</v>
      </c>
      <c r="ABX9" s="7">
        <v>2276</v>
      </c>
      <c r="ABY9" s="7">
        <v>2303</v>
      </c>
      <c r="ABZ9" s="7">
        <v>2339</v>
      </c>
      <c r="ACA9" s="7">
        <v>2268</v>
      </c>
      <c r="ACB9" s="7"/>
      <c r="ACC9" s="7">
        <v>2298</v>
      </c>
      <c r="ACD9" s="7">
        <v>2345</v>
      </c>
      <c r="ACE9" s="7">
        <v>2328</v>
      </c>
      <c r="ACF9" s="7">
        <v>2289</v>
      </c>
      <c r="ACG9" s="7">
        <v>2231</v>
      </c>
      <c r="ACH9" s="7">
        <v>2361</v>
      </c>
      <c r="ACI9" s="7">
        <v>2368</v>
      </c>
      <c r="ACJ9" s="7">
        <v>2304</v>
      </c>
      <c r="ACK9" s="7">
        <v>2294</v>
      </c>
      <c r="ACL9" s="7">
        <v>2296</v>
      </c>
      <c r="ACM9" s="7">
        <v>2282</v>
      </c>
      <c r="ACN9" s="7">
        <v>2249</v>
      </c>
      <c r="ACO9" s="7"/>
      <c r="ACP9" s="7">
        <v>2194</v>
      </c>
      <c r="ACQ9" s="7">
        <v>2088</v>
      </c>
      <c r="ACR9" s="7">
        <v>1999</v>
      </c>
      <c r="ACS9" s="7">
        <v>2142</v>
      </c>
      <c r="ACT9" s="7">
        <v>2189</v>
      </c>
      <c r="ACU9" s="7">
        <v>2076</v>
      </c>
      <c r="ACV9" s="7">
        <v>2126</v>
      </c>
      <c r="ACW9" s="7">
        <v>2246</v>
      </c>
      <c r="ACX9" s="7">
        <v>2053</v>
      </c>
      <c r="ACY9" s="7">
        <v>2103</v>
      </c>
      <c r="ACZ9" s="7">
        <v>2212</v>
      </c>
      <c r="ADA9" s="7">
        <v>2047</v>
      </c>
      <c r="ADB9" s="7"/>
      <c r="ADC9" s="7">
        <v>2267</v>
      </c>
      <c r="ADD9" s="7">
        <v>2168</v>
      </c>
      <c r="ADE9" s="7">
        <v>2138</v>
      </c>
      <c r="ADF9" s="7">
        <v>2178</v>
      </c>
      <c r="ADG9" s="7">
        <v>2183</v>
      </c>
      <c r="ADH9" s="7">
        <v>2134</v>
      </c>
      <c r="ADI9" s="7">
        <v>2203</v>
      </c>
      <c r="ADJ9" s="7">
        <v>2156</v>
      </c>
      <c r="ADK9" s="7">
        <v>2292</v>
      </c>
      <c r="ADL9" s="7">
        <v>2502</v>
      </c>
      <c r="ADM9" s="7">
        <v>2241</v>
      </c>
      <c r="ADN9" s="7">
        <v>2376</v>
      </c>
      <c r="ADO9" s="7"/>
      <c r="ADP9" s="7">
        <v>2406</v>
      </c>
      <c r="ADQ9" s="7">
        <v>2370</v>
      </c>
      <c r="ADR9" s="7">
        <v>2537</v>
      </c>
      <c r="ADS9" s="7">
        <v>2574</v>
      </c>
      <c r="ADT9" s="7">
        <v>2476</v>
      </c>
      <c r="ADU9" s="7">
        <v>3016</v>
      </c>
      <c r="ADV9" s="7">
        <v>2833</v>
      </c>
      <c r="ADW9" s="7">
        <v>2758</v>
      </c>
      <c r="ADX9" s="7">
        <v>3035</v>
      </c>
      <c r="ADY9" s="7">
        <v>3055</v>
      </c>
      <c r="ADZ9" s="7">
        <v>3260</v>
      </c>
      <c r="AEA9" s="7">
        <v>3498</v>
      </c>
      <c r="AEB9" s="7"/>
      <c r="AEC9" s="7">
        <v>3662</v>
      </c>
      <c r="AED9" s="7">
        <v>3936</v>
      </c>
      <c r="AEE9" s="7">
        <v>4122</v>
      </c>
      <c r="AEF9" s="7">
        <v>4138</v>
      </c>
      <c r="AEG9" s="7">
        <v>4458</v>
      </c>
      <c r="AEH9" s="7">
        <v>4052</v>
      </c>
      <c r="AEI9" s="7">
        <v>3505</v>
      </c>
      <c r="AEJ9" s="7">
        <v>3927</v>
      </c>
      <c r="AEK9" s="7">
        <v>3775</v>
      </c>
      <c r="AEL9" s="7">
        <v>3552</v>
      </c>
      <c r="AEM9" s="7">
        <v>3457</v>
      </c>
      <c r="AEN9" s="7">
        <v>3457</v>
      </c>
      <c r="AEO9" s="7"/>
      <c r="AEP9" s="7">
        <v>3387</v>
      </c>
      <c r="AEQ9" s="7">
        <v>3389</v>
      </c>
      <c r="AER9" s="7">
        <v>3290</v>
      </c>
      <c r="AES9" s="7">
        <v>3082</v>
      </c>
      <c r="AET9" s="7">
        <v>3117</v>
      </c>
      <c r="AEU9" s="7">
        <v>3156</v>
      </c>
      <c r="AEV9" s="7">
        <v>2994</v>
      </c>
      <c r="AEW9" s="7">
        <v>3534</v>
      </c>
      <c r="AEX9" s="7">
        <v>3309</v>
      </c>
      <c r="AEY9" s="7">
        <v>3343</v>
      </c>
      <c r="AEZ9" s="7">
        <v>3321</v>
      </c>
      <c r="AFA9" s="7">
        <v>3169</v>
      </c>
      <c r="AFB9" s="7"/>
      <c r="AFC9" s="7">
        <v>3015</v>
      </c>
      <c r="AFD9" s="7">
        <v>3114</v>
      </c>
      <c r="AFE9" s="7">
        <v>2974</v>
      </c>
      <c r="AFF9" s="7">
        <v>2966</v>
      </c>
      <c r="AFG9" s="7">
        <v>2911</v>
      </c>
      <c r="AFH9" s="7">
        <v>2981</v>
      </c>
      <c r="AFI9" s="7">
        <v>2976</v>
      </c>
      <c r="AFJ9" s="7">
        <v>2996</v>
      </c>
      <c r="AFK9" s="7">
        <v>2888</v>
      </c>
      <c r="AFL9" s="7">
        <v>3244</v>
      </c>
      <c r="AFM9" s="7">
        <v>2914</v>
      </c>
      <c r="AFN9" s="7">
        <v>2865</v>
      </c>
      <c r="AFO9" s="7"/>
      <c r="AFP9" s="7">
        <v>2880</v>
      </c>
      <c r="AFQ9" s="7">
        <v>2842</v>
      </c>
      <c r="AFR9" s="7">
        <v>2792</v>
      </c>
      <c r="AFS9" s="7">
        <v>2839</v>
      </c>
      <c r="AFT9" s="7">
        <v>3018</v>
      </c>
      <c r="AFU9" s="7">
        <v>2804</v>
      </c>
      <c r="AFV9" s="7">
        <v>3037</v>
      </c>
      <c r="AFW9" s="7">
        <v>2834</v>
      </c>
      <c r="AFX9" s="7">
        <v>2825</v>
      </c>
      <c r="AFY9" s="7">
        <v>2850</v>
      </c>
      <c r="AFZ9" s="7">
        <v>2777</v>
      </c>
      <c r="AGA9" s="7">
        <v>2876</v>
      </c>
      <c r="AGB9" s="7"/>
      <c r="AGC9" s="7">
        <v>3077</v>
      </c>
      <c r="AGD9" s="7">
        <v>2788</v>
      </c>
      <c r="AGE9" s="7">
        <v>2843</v>
      </c>
      <c r="AGF9" s="7">
        <v>2844</v>
      </c>
      <c r="AGG9" s="7">
        <v>2642</v>
      </c>
      <c r="AGH9" s="7">
        <v>2848</v>
      </c>
      <c r="AGI9" s="7">
        <v>2826</v>
      </c>
      <c r="AGJ9" s="7">
        <v>2738</v>
      </c>
      <c r="AGK9" s="7">
        <v>2685</v>
      </c>
      <c r="AGL9" s="7">
        <v>2636</v>
      </c>
      <c r="AGM9" s="7">
        <v>2585</v>
      </c>
      <c r="AGN9" s="7">
        <v>2506</v>
      </c>
      <c r="AGO9" s="7"/>
      <c r="AGP9" s="7">
        <v>2429</v>
      </c>
      <c r="AGQ9" s="7">
        <v>2568</v>
      </c>
      <c r="AGR9" s="7">
        <v>2581</v>
      </c>
      <c r="AGS9" s="7">
        <v>2359</v>
      </c>
      <c r="AGT9" s="7"/>
      <c r="AGU9" s="7"/>
      <c r="AGV9" s="7"/>
      <c r="AGW9" s="7"/>
      <c r="AGX9" s="7"/>
      <c r="AGY9" s="7"/>
      <c r="AGZ9" s="7"/>
      <c r="AHA9" s="7"/>
      <c r="AHB9" s="8"/>
    </row>
    <row r="10" spans="1:886" ht="11.1" thickBot="1" x14ac:dyDescent="0.25">
      <c r="A10" s="16">
        <f>VLOOKUP($B10,Identifiers!$C$4:$D$22,2,FALSE)</f>
        <v>7</v>
      </c>
      <c r="B10" s="9" t="s">
        <v>9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>
        <v>630</v>
      </c>
      <c r="Q10" s="10">
        <v>1030</v>
      </c>
      <c r="R10" s="10">
        <v>1073</v>
      </c>
      <c r="S10" s="10">
        <v>740</v>
      </c>
      <c r="T10" s="10">
        <v>579</v>
      </c>
      <c r="U10" s="10">
        <v>491</v>
      </c>
      <c r="V10" s="10">
        <v>662</v>
      </c>
      <c r="W10" s="10">
        <v>557</v>
      </c>
      <c r="X10" s="10">
        <v>587</v>
      </c>
      <c r="Y10" s="10">
        <v>478</v>
      </c>
      <c r="Z10" s="10">
        <v>565</v>
      </c>
      <c r="AA10" s="10">
        <v>637</v>
      </c>
      <c r="AB10" s="10">
        <v>669</v>
      </c>
      <c r="AC10" s="10">
        <v>888</v>
      </c>
      <c r="AD10" s="10">
        <v>1352</v>
      </c>
      <c r="AE10" s="10">
        <v>1324</v>
      </c>
      <c r="AF10" s="10">
        <v>1241</v>
      </c>
      <c r="AG10" s="10">
        <v>1079</v>
      </c>
      <c r="AH10" s="10">
        <v>1107</v>
      </c>
      <c r="AI10" s="10">
        <v>1465</v>
      </c>
      <c r="AJ10" s="10">
        <v>1404</v>
      </c>
      <c r="AK10" s="10">
        <v>1152</v>
      </c>
      <c r="AL10" s="10">
        <v>1019</v>
      </c>
      <c r="AM10" s="10">
        <v>1028</v>
      </c>
      <c r="AN10" s="10">
        <v>1273</v>
      </c>
      <c r="AO10" s="10">
        <v>1194</v>
      </c>
      <c r="AP10" s="10">
        <v>1589</v>
      </c>
      <c r="AQ10" s="10">
        <v>2003</v>
      </c>
      <c r="AR10" s="10">
        <v>1723</v>
      </c>
      <c r="AS10" s="10">
        <v>1207</v>
      </c>
      <c r="AT10" s="10">
        <v>886</v>
      </c>
      <c r="AU10" s="10">
        <v>845</v>
      </c>
      <c r="AV10" s="10">
        <v>1003</v>
      </c>
      <c r="AW10" s="10">
        <v>900</v>
      </c>
      <c r="AX10" s="10">
        <v>665</v>
      </c>
      <c r="AY10" s="10">
        <v>548</v>
      </c>
      <c r="AZ10" s="10">
        <v>622</v>
      </c>
      <c r="BA10" s="10">
        <v>665</v>
      </c>
      <c r="BB10" s="10">
        <v>1055</v>
      </c>
      <c r="BC10" s="10">
        <v>885</v>
      </c>
      <c r="BD10" s="10">
        <v>916</v>
      </c>
      <c r="BE10" s="10">
        <v>719</v>
      </c>
      <c r="BF10" s="10">
        <v>539</v>
      </c>
      <c r="BG10" s="10">
        <v>433</v>
      </c>
      <c r="BH10" s="10">
        <v>499</v>
      </c>
      <c r="BI10" s="10">
        <v>500</v>
      </c>
      <c r="BJ10" s="10">
        <v>492</v>
      </c>
      <c r="BK10" s="10">
        <v>408</v>
      </c>
      <c r="BL10" s="10">
        <v>456</v>
      </c>
      <c r="BM10" s="10">
        <v>520</v>
      </c>
      <c r="BN10" s="10">
        <v>526</v>
      </c>
      <c r="BO10" s="10">
        <v>574</v>
      </c>
      <c r="BP10" s="10">
        <v>706</v>
      </c>
      <c r="BQ10" s="10">
        <v>812</v>
      </c>
      <c r="BR10" s="10">
        <v>620</v>
      </c>
      <c r="BS10" s="10">
        <v>516</v>
      </c>
      <c r="BT10" s="10">
        <v>448</v>
      </c>
      <c r="BU10" s="10">
        <v>366</v>
      </c>
      <c r="BV10" s="10">
        <v>592</v>
      </c>
      <c r="BW10" s="10">
        <v>552</v>
      </c>
      <c r="BX10" s="10">
        <v>396</v>
      </c>
      <c r="BY10" s="10">
        <v>398</v>
      </c>
      <c r="BZ10" s="10">
        <v>406</v>
      </c>
      <c r="CA10" s="10">
        <v>382</v>
      </c>
      <c r="CB10" s="10">
        <v>516</v>
      </c>
      <c r="CC10" s="10">
        <v>606</v>
      </c>
      <c r="CD10" s="10">
        <v>612</v>
      </c>
      <c r="CE10" s="10">
        <v>582</v>
      </c>
      <c r="CF10" s="10">
        <v>522</v>
      </c>
      <c r="CG10" s="10">
        <v>442</v>
      </c>
      <c r="CH10" s="10">
        <v>308</v>
      </c>
      <c r="CI10" s="10">
        <v>472</v>
      </c>
      <c r="CJ10" s="10">
        <v>366</v>
      </c>
      <c r="CK10" s="10">
        <v>317</v>
      </c>
      <c r="CL10" s="10">
        <v>357</v>
      </c>
      <c r="CM10" s="10">
        <v>489</v>
      </c>
      <c r="CN10" s="10">
        <v>712</v>
      </c>
      <c r="CO10" s="10">
        <v>482</v>
      </c>
      <c r="CP10" s="10">
        <v>1264</v>
      </c>
      <c r="CQ10" s="10">
        <v>1606</v>
      </c>
      <c r="CR10" s="10">
        <v>1416</v>
      </c>
      <c r="CS10" s="10">
        <v>1257</v>
      </c>
      <c r="CT10" s="10">
        <v>1100</v>
      </c>
      <c r="CU10" s="10">
        <v>859</v>
      </c>
      <c r="CV10" s="10">
        <v>1103</v>
      </c>
      <c r="CW10" s="10">
        <v>1127</v>
      </c>
      <c r="CX10" s="10">
        <v>983</v>
      </c>
      <c r="CY10" s="10">
        <v>816</v>
      </c>
      <c r="CZ10" s="10">
        <v>888</v>
      </c>
      <c r="DA10" s="10">
        <v>967</v>
      </c>
      <c r="DB10" s="10">
        <v>1116</v>
      </c>
      <c r="DC10" s="10">
        <v>1144</v>
      </c>
      <c r="DD10" s="10">
        <v>1270</v>
      </c>
      <c r="DE10" s="10">
        <v>1151</v>
      </c>
      <c r="DF10" s="10">
        <v>893</v>
      </c>
      <c r="DG10" s="10">
        <v>614</v>
      </c>
      <c r="DH10" s="10">
        <v>599</v>
      </c>
      <c r="DI10" s="10">
        <v>725</v>
      </c>
      <c r="DJ10" s="10">
        <v>717</v>
      </c>
      <c r="DK10" s="10">
        <v>562</v>
      </c>
      <c r="DL10" s="10">
        <v>601</v>
      </c>
      <c r="DM10" s="10">
        <v>693</v>
      </c>
      <c r="DN10" s="10">
        <v>807</v>
      </c>
      <c r="DO10" s="10">
        <v>815</v>
      </c>
      <c r="DP10" s="10">
        <v>929</v>
      </c>
      <c r="DQ10" s="10">
        <v>1143</v>
      </c>
      <c r="DR10" s="10">
        <v>1051</v>
      </c>
      <c r="DS10" s="10">
        <v>853</v>
      </c>
      <c r="DT10" s="10">
        <v>825</v>
      </c>
      <c r="DU10" s="10">
        <v>751</v>
      </c>
      <c r="DV10" s="10">
        <v>968</v>
      </c>
      <c r="DW10" s="10">
        <v>714</v>
      </c>
      <c r="DX10" s="10">
        <v>507</v>
      </c>
      <c r="DY10" s="10">
        <v>525</v>
      </c>
      <c r="DZ10" s="10">
        <v>625</v>
      </c>
      <c r="EA10" s="10">
        <v>763</v>
      </c>
      <c r="EB10" s="10">
        <v>805</v>
      </c>
      <c r="EC10" s="10">
        <v>1100</v>
      </c>
      <c r="ED10" s="10">
        <v>1171</v>
      </c>
      <c r="EE10" s="10">
        <v>1052</v>
      </c>
      <c r="EF10" s="10">
        <v>731</v>
      </c>
      <c r="EG10" s="10">
        <v>681</v>
      </c>
      <c r="EH10" s="10">
        <v>802</v>
      </c>
      <c r="EI10" s="10">
        <v>932</v>
      </c>
      <c r="EJ10" s="10">
        <v>753</v>
      </c>
      <c r="EK10" s="10">
        <v>658</v>
      </c>
      <c r="EL10" s="10">
        <v>713</v>
      </c>
      <c r="EM10" s="10">
        <v>939</v>
      </c>
      <c r="EN10" s="10">
        <v>1154</v>
      </c>
      <c r="EO10" s="10">
        <v>891</v>
      </c>
      <c r="EP10" s="10">
        <v>1622</v>
      </c>
      <c r="EQ10" s="10">
        <v>2079</v>
      </c>
      <c r="ER10" s="10">
        <v>1998</v>
      </c>
      <c r="ES10" s="10">
        <v>1510</v>
      </c>
      <c r="ET10" s="10">
        <v>1374</v>
      </c>
      <c r="EU10" s="10">
        <v>1247</v>
      </c>
      <c r="EV10" s="10">
        <v>1555</v>
      </c>
      <c r="EW10" s="10">
        <v>1332</v>
      </c>
      <c r="EX10" s="10">
        <v>1080</v>
      </c>
      <c r="EY10" s="10">
        <v>892</v>
      </c>
      <c r="EZ10" s="10">
        <v>967</v>
      </c>
      <c r="FA10" s="10">
        <v>1099</v>
      </c>
      <c r="FB10" s="10">
        <v>1396</v>
      </c>
      <c r="FC10" s="10">
        <v>1488</v>
      </c>
      <c r="FD10" s="10">
        <v>1685</v>
      </c>
      <c r="FE10" s="10">
        <v>1452</v>
      </c>
      <c r="FF10" s="10">
        <v>848</v>
      </c>
      <c r="FG10" s="10">
        <v>864</v>
      </c>
      <c r="FH10" s="10">
        <v>780</v>
      </c>
      <c r="FI10" s="10">
        <v>1154</v>
      </c>
      <c r="FJ10" s="10">
        <v>1076</v>
      </c>
      <c r="FK10" s="10">
        <v>955</v>
      </c>
      <c r="FL10" s="10">
        <v>939</v>
      </c>
      <c r="FM10" s="10">
        <v>1040</v>
      </c>
      <c r="FN10" s="10">
        <v>1083</v>
      </c>
      <c r="FO10" s="10">
        <v>1114</v>
      </c>
      <c r="FP10" s="10">
        <v>1330</v>
      </c>
      <c r="FQ10" s="10">
        <v>1491</v>
      </c>
      <c r="FR10" s="10">
        <v>1474</v>
      </c>
      <c r="FS10" s="10">
        <v>876</v>
      </c>
      <c r="FT10" s="10">
        <v>900</v>
      </c>
      <c r="FU10" s="10">
        <v>954</v>
      </c>
      <c r="FV10" s="10">
        <v>1311</v>
      </c>
      <c r="FW10" s="10">
        <v>1275</v>
      </c>
      <c r="FX10" s="10">
        <v>928</v>
      </c>
      <c r="FY10" s="10">
        <v>949</v>
      </c>
      <c r="FZ10" s="10">
        <v>1204</v>
      </c>
      <c r="GA10" s="10">
        <v>1418</v>
      </c>
      <c r="GB10" s="10">
        <v>1176</v>
      </c>
      <c r="GC10" s="10">
        <v>1845</v>
      </c>
      <c r="GD10" s="10">
        <v>2018</v>
      </c>
      <c r="GE10" s="10">
        <v>1903</v>
      </c>
      <c r="GF10" s="10">
        <v>1234</v>
      </c>
      <c r="GG10" s="10">
        <v>1181</v>
      </c>
      <c r="GH10" s="10">
        <v>1148</v>
      </c>
      <c r="GI10" s="10">
        <v>1511</v>
      </c>
      <c r="GJ10" s="10">
        <v>1419</v>
      </c>
      <c r="GK10" s="10">
        <v>1012</v>
      </c>
      <c r="GL10" s="10">
        <v>971</v>
      </c>
      <c r="GM10" s="10">
        <v>1129</v>
      </c>
      <c r="GN10" s="10">
        <v>1136</v>
      </c>
      <c r="GO10" s="10">
        <v>1376</v>
      </c>
      <c r="GP10" s="10">
        <v>1438</v>
      </c>
      <c r="GQ10" s="10">
        <v>1592</v>
      </c>
      <c r="GR10" s="10">
        <v>1319</v>
      </c>
      <c r="GS10" s="10">
        <v>936</v>
      </c>
      <c r="GT10" s="10">
        <v>921</v>
      </c>
      <c r="GU10" s="10">
        <v>893</v>
      </c>
      <c r="GV10" s="10">
        <v>1292</v>
      </c>
      <c r="GW10" s="10">
        <v>1297</v>
      </c>
      <c r="GX10" s="10">
        <v>924</v>
      </c>
      <c r="GY10" s="10">
        <v>883</v>
      </c>
      <c r="GZ10" s="10">
        <v>976</v>
      </c>
      <c r="HA10" s="10">
        <v>1141</v>
      </c>
      <c r="HB10" s="10">
        <v>1134</v>
      </c>
      <c r="HC10" s="10">
        <v>1523</v>
      </c>
      <c r="HD10" s="10">
        <v>1801</v>
      </c>
      <c r="HE10" s="10">
        <v>1562</v>
      </c>
      <c r="HF10" s="10">
        <v>1043</v>
      </c>
      <c r="HG10" s="10">
        <v>941</v>
      </c>
      <c r="HH10" s="10">
        <v>1027</v>
      </c>
      <c r="HI10" s="10">
        <v>1481</v>
      </c>
      <c r="HJ10" s="10">
        <v>1237</v>
      </c>
      <c r="HK10" s="10">
        <v>948</v>
      </c>
      <c r="HL10" s="10">
        <v>912</v>
      </c>
      <c r="HM10" s="10">
        <v>1117</v>
      </c>
      <c r="HN10" s="10">
        <v>1183</v>
      </c>
      <c r="HO10" s="10">
        <v>1231</v>
      </c>
      <c r="HP10" s="10">
        <v>1390</v>
      </c>
      <c r="HQ10" s="10">
        <v>1692</v>
      </c>
      <c r="HR10" s="10">
        <v>1351</v>
      </c>
      <c r="HS10" s="10">
        <v>1025</v>
      </c>
      <c r="HT10" s="10">
        <v>885</v>
      </c>
      <c r="HU10" s="10">
        <v>905</v>
      </c>
      <c r="HV10" s="10">
        <v>1286</v>
      </c>
      <c r="HW10" s="10">
        <v>1174</v>
      </c>
      <c r="HX10" s="10">
        <v>852</v>
      </c>
      <c r="HY10" s="10">
        <v>848</v>
      </c>
      <c r="HZ10" s="10">
        <v>956</v>
      </c>
      <c r="IA10" s="10">
        <v>1034</v>
      </c>
      <c r="IB10" s="10">
        <v>1117</v>
      </c>
      <c r="IC10" s="10">
        <v>1288</v>
      </c>
      <c r="ID10" s="10">
        <v>1496</v>
      </c>
      <c r="IE10" s="10">
        <v>1210</v>
      </c>
      <c r="IF10" s="10">
        <v>882</v>
      </c>
      <c r="IG10" s="10">
        <v>842</v>
      </c>
      <c r="IH10" s="10">
        <v>829</v>
      </c>
      <c r="II10" s="10">
        <v>1127</v>
      </c>
      <c r="IJ10" s="10">
        <v>1033</v>
      </c>
      <c r="IK10" s="10">
        <v>668</v>
      </c>
      <c r="IL10" s="10">
        <v>762</v>
      </c>
      <c r="IM10" s="10">
        <v>815</v>
      </c>
      <c r="IN10" s="10">
        <v>846</v>
      </c>
      <c r="IO10" s="10">
        <v>983</v>
      </c>
      <c r="IP10" s="10">
        <v>897</v>
      </c>
      <c r="IQ10" s="10">
        <v>1031</v>
      </c>
      <c r="IR10" s="10">
        <v>948</v>
      </c>
      <c r="IS10" s="10">
        <v>567</v>
      </c>
      <c r="IT10" s="10">
        <v>660</v>
      </c>
      <c r="IU10" s="10">
        <v>646</v>
      </c>
      <c r="IV10" s="10">
        <v>958</v>
      </c>
      <c r="IW10" s="10">
        <v>912</v>
      </c>
      <c r="IX10" s="10">
        <v>613</v>
      </c>
      <c r="IY10" s="10">
        <v>663</v>
      </c>
      <c r="IZ10" s="10">
        <v>710</v>
      </c>
      <c r="JA10" s="10">
        <v>739</v>
      </c>
      <c r="JB10" s="10">
        <v>779</v>
      </c>
      <c r="JC10" s="10">
        <v>939</v>
      </c>
      <c r="JD10" s="10">
        <v>1094</v>
      </c>
      <c r="JE10" s="10">
        <v>986</v>
      </c>
      <c r="JF10" s="10">
        <v>775</v>
      </c>
      <c r="JG10" s="10">
        <v>708</v>
      </c>
      <c r="JH10" s="10">
        <v>750</v>
      </c>
      <c r="JI10" s="10">
        <v>1043</v>
      </c>
      <c r="JJ10" s="10">
        <v>1037</v>
      </c>
      <c r="JK10" s="10">
        <v>715</v>
      </c>
      <c r="JL10" s="10">
        <v>884</v>
      </c>
      <c r="JM10" s="10">
        <v>844</v>
      </c>
      <c r="JN10" s="10">
        <v>937</v>
      </c>
      <c r="JO10" s="10">
        <v>893</v>
      </c>
      <c r="JP10" s="10">
        <v>993</v>
      </c>
      <c r="JQ10" s="10">
        <v>1076</v>
      </c>
      <c r="JR10" s="10">
        <v>893</v>
      </c>
      <c r="JS10" s="10">
        <v>739</v>
      </c>
      <c r="JT10" s="10">
        <v>584</v>
      </c>
      <c r="JU10" s="10">
        <v>694</v>
      </c>
      <c r="JV10" s="10">
        <v>1003</v>
      </c>
      <c r="JW10" s="10">
        <v>851</v>
      </c>
      <c r="JX10" s="10">
        <v>625</v>
      </c>
      <c r="JY10" s="10">
        <v>732</v>
      </c>
      <c r="JZ10" s="10">
        <v>718</v>
      </c>
      <c r="KA10" s="10">
        <v>814</v>
      </c>
      <c r="KB10" s="10">
        <v>810</v>
      </c>
      <c r="KC10" s="10">
        <v>861</v>
      </c>
      <c r="KD10" s="10">
        <v>1104</v>
      </c>
      <c r="KE10" s="10">
        <v>880</v>
      </c>
      <c r="KF10" s="10">
        <v>657</v>
      </c>
      <c r="KG10" s="10">
        <v>516</v>
      </c>
      <c r="KH10" s="10">
        <v>680</v>
      </c>
      <c r="KI10" s="10">
        <v>986</v>
      </c>
      <c r="KJ10" s="10">
        <v>957</v>
      </c>
      <c r="KK10" s="10">
        <v>771</v>
      </c>
      <c r="KL10" s="10">
        <v>778</v>
      </c>
      <c r="KM10" s="10">
        <v>833</v>
      </c>
      <c r="KN10" s="10">
        <v>898</v>
      </c>
      <c r="KO10" s="10">
        <v>827</v>
      </c>
      <c r="KP10" s="10">
        <v>1025</v>
      </c>
      <c r="KQ10" s="10">
        <v>1346</v>
      </c>
      <c r="KR10" s="10">
        <v>1306</v>
      </c>
      <c r="KS10" s="10">
        <v>944</v>
      </c>
      <c r="KT10" s="10">
        <v>980</v>
      </c>
      <c r="KU10" s="10">
        <v>1092</v>
      </c>
      <c r="KV10" s="10">
        <v>1598</v>
      </c>
      <c r="KW10" s="10">
        <v>1480</v>
      </c>
      <c r="KX10" s="10">
        <v>1166</v>
      </c>
      <c r="KY10" s="10">
        <v>1332</v>
      </c>
      <c r="KZ10" s="10">
        <v>1607</v>
      </c>
      <c r="LA10" s="10">
        <v>1605</v>
      </c>
      <c r="LB10" s="10">
        <v>1290</v>
      </c>
      <c r="LC10" s="10">
        <v>1796</v>
      </c>
      <c r="LD10" s="10">
        <v>2113</v>
      </c>
      <c r="LE10" s="10">
        <v>1893</v>
      </c>
      <c r="LF10" s="10">
        <v>1351</v>
      </c>
      <c r="LG10" s="10">
        <v>1241</v>
      </c>
      <c r="LH10" s="10">
        <v>1352</v>
      </c>
      <c r="LI10" s="10">
        <v>1858</v>
      </c>
      <c r="LJ10" s="10">
        <v>1701</v>
      </c>
      <c r="LK10" s="10">
        <v>1266</v>
      </c>
      <c r="LL10" s="10">
        <v>1391</v>
      </c>
      <c r="LM10" s="10">
        <v>1523</v>
      </c>
      <c r="LN10" s="10">
        <v>1535</v>
      </c>
      <c r="LO10" s="10">
        <v>1585</v>
      </c>
      <c r="LP10" s="10">
        <v>1662</v>
      </c>
      <c r="LQ10" s="10">
        <v>1920</v>
      </c>
      <c r="LR10" s="10">
        <v>1643</v>
      </c>
      <c r="LS10" s="10">
        <v>1300</v>
      </c>
      <c r="LT10" s="10">
        <v>1216</v>
      </c>
      <c r="LU10" s="10">
        <v>1242</v>
      </c>
      <c r="LV10" s="10">
        <v>1798</v>
      </c>
      <c r="LW10" s="10">
        <v>1654</v>
      </c>
      <c r="LX10" s="10">
        <v>1126</v>
      </c>
      <c r="LY10" s="10">
        <v>1323</v>
      </c>
      <c r="LZ10" s="10">
        <v>1298</v>
      </c>
      <c r="MA10" s="10">
        <v>1476</v>
      </c>
      <c r="MB10" s="10">
        <v>1472</v>
      </c>
      <c r="MC10" s="10">
        <v>1519</v>
      </c>
      <c r="MD10" s="10">
        <v>1659</v>
      </c>
      <c r="ME10" s="10">
        <v>1546</v>
      </c>
      <c r="MF10" s="10">
        <v>1290</v>
      </c>
      <c r="MG10" s="10">
        <v>1040</v>
      </c>
      <c r="MH10" s="10">
        <v>1036</v>
      </c>
      <c r="MI10" s="10">
        <v>1540</v>
      </c>
      <c r="MJ10" s="10">
        <v>1345</v>
      </c>
      <c r="MK10" s="10">
        <v>1096</v>
      </c>
      <c r="ML10" s="10">
        <v>1191</v>
      </c>
      <c r="MM10" s="10">
        <v>1182</v>
      </c>
      <c r="MN10" s="10">
        <v>1331</v>
      </c>
      <c r="MO10" s="10">
        <v>1314</v>
      </c>
      <c r="MP10" s="10">
        <v>1599</v>
      </c>
      <c r="MQ10" s="10">
        <v>1875</v>
      </c>
      <c r="MR10" s="10">
        <v>1611</v>
      </c>
      <c r="MS10" s="10">
        <v>1278</v>
      </c>
      <c r="MT10" s="10">
        <v>1101</v>
      </c>
      <c r="MU10" s="10">
        <v>1253</v>
      </c>
      <c r="MV10" s="10">
        <v>1844</v>
      </c>
      <c r="MW10" s="10">
        <v>1590</v>
      </c>
      <c r="MX10" s="10">
        <v>1385</v>
      </c>
      <c r="MY10" s="10">
        <v>1610</v>
      </c>
      <c r="MZ10" s="10">
        <v>1829</v>
      </c>
      <c r="NA10" s="10">
        <v>2185</v>
      </c>
      <c r="NB10" s="10">
        <v>1597</v>
      </c>
      <c r="NC10" s="10">
        <v>3016</v>
      </c>
      <c r="ND10" s="10">
        <v>3429</v>
      </c>
      <c r="NE10" s="10">
        <v>3003</v>
      </c>
      <c r="NF10" s="10">
        <v>2373</v>
      </c>
      <c r="NG10" s="10">
        <v>2080</v>
      </c>
      <c r="NH10" s="10">
        <v>2094</v>
      </c>
      <c r="NI10" s="10">
        <v>2566</v>
      </c>
      <c r="NJ10" s="10">
        <v>2580</v>
      </c>
      <c r="NK10" s="10">
        <v>1972</v>
      </c>
      <c r="NL10" s="10">
        <v>2188</v>
      </c>
      <c r="NM10" s="10">
        <v>2265</v>
      </c>
      <c r="NN10" s="10">
        <v>2233</v>
      </c>
      <c r="NO10" s="10">
        <v>2484</v>
      </c>
      <c r="NP10" s="10">
        <v>2440</v>
      </c>
      <c r="NQ10" s="10">
        <v>2577</v>
      </c>
      <c r="NR10" s="10">
        <v>2265</v>
      </c>
      <c r="NS10" s="10">
        <v>1737</v>
      </c>
      <c r="NT10" s="10">
        <v>1575</v>
      </c>
      <c r="NU10" s="10">
        <v>1894</v>
      </c>
      <c r="NV10" s="10">
        <v>2437</v>
      </c>
      <c r="NW10" s="10">
        <v>2564</v>
      </c>
      <c r="NX10" s="10">
        <v>1984</v>
      </c>
      <c r="NY10" s="10">
        <v>2115</v>
      </c>
      <c r="NZ10" s="10">
        <v>2396</v>
      </c>
      <c r="OA10" s="10">
        <v>2357</v>
      </c>
      <c r="OB10" s="10">
        <v>2196</v>
      </c>
      <c r="OC10" s="10">
        <v>2468</v>
      </c>
      <c r="OD10" s="10">
        <v>2874</v>
      </c>
      <c r="OE10" s="10">
        <v>2484</v>
      </c>
      <c r="OF10" s="10">
        <v>1703</v>
      </c>
      <c r="OG10" s="10">
        <v>1672</v>
      </c>
      <c r="OH10" s="10">
        <v>1737</v>
      </c>
      <c r="OI10" s="10">
        <v>2300</v>
      </c>
      <c r="OJ10" s="10">
        <v>2471</v>
      </c>
      <c r="OK10" s="10">
        <v>1838</v>
      </c>
      <c r="OL10" s="10">
        <v>1982</v>
      </c>
      <c r="OM10" s="10">
        <v>2045</v>
      </c>
      <c r="ON10" s="10">
        <v>2000</v>
      </c>
      <c r="OO10" s="10">
        <v>2132</v>
      </c>
      <c r="OP10" s="10">
        <v>2181</v>
      </c>
      <c r="OQ10" s="10">
        <v>2455</v>
      </c>
      <c r="OR10" s="10">
        <v>2189</v>
      </c>
      <c r="OS10" s="10">
        <v>1607</v>
      </c>
      <c r="OT10" s="10">
        <v>1427</v>
      </c>
      <c r="OU10" s="10">
        <v>1632</v>
      </c>
      <c r="OV10" s="10">
        <v>2089</v>
      </c>
      <c r="OW10" s="10">
        <v>2206</v>
      </c>
      <c r="OX10" s="10">
        <v>1657</v>
      </c>
      <c r="OY10" s="10">
        <v>1721</v>
      </c>
      <c r="OZ10" s="10">
        <v>1854</v>
      </c>
      <c r="PA10" s="10">
        <v>2071</v>
      </c>
      <c r="PB10" s="10">
        <v>1923</v>
      </c>
      <c r="PC10" s="10">
        <v>2158</v>
      </c>
      <c r="PD10" s="10">
        <v>2448</v>
      </c>
      <c r="PE10" s="10">
        <v>2134</v>
      </c>
      <c r="PF10" s="10">
        <v>1627</v>
      </c>
      <c r="PG10" s="10">
        <v>1502</v>
      </c>
      <c r="PH10" s="10">
        <v>1532</v>
      </c>
      <c r="PI10" s="10">
        <v>2201</v>
      </c>
      <c r="PJ10" s="10">
        <v>2039</v>
      </c>
      <c r="PK10" s="10">
        <v>1826</v>
      </c>
      <c r="PL10" s="10">
        <v>1891</v>
      </c>
      <c r="PM10" s="10">
        <v>1880</v>
      </c>
      <c r="PN10" s="10">
        <v>2117</v>
      </c>
      <c r="PO10" s="10">
        <v>1946</v>
      </c>
      <c r="PP10" s="10">
        <v>2191</v>
      </c>
      <c r="PQ10" s="10">
        <v>2714</v>
      </c>
      <c r="PR10" s="10">
        <v>2486</v>
      </c>
      <c r="PS10" s="10">
        <v>2056</v>
      </c>
      <c r="PT10" s="10">
        <v>2096</v>
      </c>
      <c r="PU10" s="10">
        <v>2441</v>
      </c>
      <c r="PV10" s="10">
        <v>3141</v>
      </c>
      <c r="PW10" s="10">
        <v>2942</v>
      </c>
      <c r="PX10" s="10">
        <v>2342</v>
      </c>
      <c r="PY10" s="10">
        <v>2399</v>
      </c>
      <c r="PZ10" s="10">
        <v>2493</v>
      </c>
      <c r="QA10" s="10">
        <v>2338</v>
      </c>
      <c r="QB10" s="10">
        <v>2470</v>
      </c>
      <c r="QC10" s="10">
        <v>2467</v>
      </c>
      <c r="QD10" s="10">
        <v>2951</v>
      </c>
      <c r="QE10" s="10">
        <v>2646</v>
      </c>
      <c r="QF10" s="10">
        <v>2127</v>
      </c>
      <c r="QG10" s="10">
        <v>2104</v>
      </c>
      <c r="QH10" s="10">
        <v>2059</v>
      </c>
      <c r="QI10" s="10">
        <v>2655</v>
      </c>
      <c r="QJ10" s="10">
        <v>2716</v>
      </c>
      <c r="QK10" s="10">
        <v>2280</v>
      </c>
      <c r="QL10" s="10">
        <v>2510</v>
      </c>
      <c r="QM10" s="10">
        <v>2816</v>
      </c>
      <c r="QN10" s="10">
        <v>3142</v>
      </c>
      <c r="QO10" s="10">
        <v>2539</v>
      </c>
      <c r="QP10" s="10">
        <v>3243</v>
      </c>
      <c r="QQ10" s="10">
        <v>3782</v>
      </c>
      <c r="QR10" s="10">
        <v>3377</v>
      </c>
      <c r="QS10" s="10">
        <v>2851</v>
      </c>
      <c r="QT10" s="10">
        <v>2696</v>
      </c>
      <c r="QU10" s="10">
        <v>2943</v>
      </c>
      <c r="QV10" s="10">
        <v>3613</v>
      </c>
      <c r="QW10" s="10">
        <v>3624</v>
      </c>
      <c r="QX10" s="10">
        <v>3185</v>
      </c>
      <c r="QY10" s="10">
        <v>3292</v>
      </c>
      <c r="QZ10" s="10">
        <v>3530</v>
      </c>
      <c r="RA10" s="10">
        <v>3588</v>
      </c>
      <c r="RB10" s="10">
        <v>3311</v>
      </c>
      <c r="RC10" s="10">
        <v>3498</v>
      </c>
      <c r="RD10" s="10">
        <v>3823</v>
      </c>
      <c r="RE10" s="10">
        <v>3423</v>
      </c>
      <c r="RF10" s="10">
        <v>2772</v>
      </c>
      <c r="RG10" s="10">
        <v>2452</v>
      </c>
      <c r="RH10" s="10">
        <v>2536</v>
      </c>
      <c r="RI10" s="10">
        <v>3046</v>
      </c>
      <c r="RJ10" s="10">
        <v>3265</v>
      </c>
      <c r="RK10" s="10">
        <v>2537</v>
      </c>
      <c r="RL10" s="10">
        <v>2600</v>
      </c>
      <c r="RM10" s="10">
        <v>2661</v>
      </c>
      <c r="RN10" s="10">
        <v>2631</v>
      </c>
      <c r="RO10" s="10">
        <v>2937</v>
      </c>
      <c r="RP10" s="10">
        <v>2689</v>
      </c>
      <c r="RQ10" s="10">
        <v>2986</v>
      </c>
      <c r="RR10" s="10">
        <v>2735</v>
      </c>
      <c r="RS10" s="10">
        <v>2206</v>
      </c>
      <c r="RT10" s="10">
        <v>1978</v>
      </c>
      <c r="RU10" s="10">
        <v>1973</v>
      </c>
      <c r="RV10" s="10">
        <v>2649</v>
      </c>
      <c r="RW10" s="10">
        <v>2599</v>
      </c>
      <c r="RX10" s="10">
        <v>2318</v>
      </c>
      <c r="RY10" s="10">
        <v>2286</v>
      </c>
      <c r="RZ10" s="10">
        <v>2350</v>
      </c>
      <c r="SA10" s="10">
        <v>2647</v>
      </c>
      <c r="SB10" s="10">
        <v>2451</v>
      </c>
      <c r="SC10" s="10">
        <v>2720</v>
      </c>
      <c r="SD10" s="10">
        <v>2963</v>
      </c>
      <c r="SE10" s="10">
        <v>2696</v>
      </c>
      <c r="SF10" s="10">
        <v>2242</v>
      </c>
      <c r="SG10" s="10">
        <v>2134</v>
      </c>
      <c r="SH10" s="10">
        <v>2178</v>
      </c>
      <c r="SI10" s="10">
        <v>2724</v>
      </c>
      <c r="SJ10" s="10">
        <v>2704</v>
      </c>
      <c r="SK10" s="10">
        <v>2298</v>
      </c>
      <c r="SL10" s="10">
        <v>2426</v>
      </c>
      <c r="SM10" s="10">
        <v>2439</v>
      </c>
      <c r="SN10" s="10">
        <v>2577</v>
      </c>
      <c r="SO10" s="10">
        <v>2509</v>
      </c>
      <c r="SP10" s="10">
        <v>2617</v>
      </c>
      <c r="SQ10" s="10">
        <v>3118</v>
      </c>
      <c r="SR10" s="10">
        <v>2867</v>
      </c>
      <c r="SS10" s="10">
        <v>2395</v>
      </c>
      <c r="ST10" s="10">
        <v>2255</v>
      </c>
      <c r="SU10" s="10">
        <v>2321</v>
      </c>
      <c r="SV10" s="10">
        <v>2710</v>
      </c>
      <c r="SW10" s="10">
        <v>2576</v>
      </c>
      <c r="SX10" s="10">
        <v>2323</v>
      </c>
      <c r="SY10" s="10">
        <v>2463</v>
      </c>
      <c r="SZ10" s="10">
        <v>2597</v>
      </c>
      <c r="TA10" s="10">
        <v>2443</v>
      </c>
      <c r="TB10" s="10">
        <v>2557</v>
      </c>
      <c r="TC10" s="10">
        <v>2639</v>
      </c>
      <c r="TD10" s="10">
        <v>2957</v>
      </c>
      <c r="TE10" s="10">
        <v>2672</v>
      </c>
      <c r="TF10" s="10">
        <v>2020</v>
      </c>
      <c r="TG10" s="10">
        <v>1798</v>
      </c>
      <c r="TH10" s="10">
        <v>1856</v>
      </c>
      <c r="TI10" s="10">
        <v>2276</v>
      </c>
      <c r="TJ10" s="10">
        <v>2305</v>
      </c>
      <c r="TK10" s="10">
        <v>1764</v>
      </c>
      <c r="TL10" s="10">
        <v>2032</v>
      </c>
      <c r="TM10" s="10">
        <v>2039</v>
      </c>
      <c r="TN10" s="10">
        <v>1991</v>
      </c>
      <c r="TO10" s="10">
        <v>2196</v>
      </c>
      <c r="TP10" s="10">
        <v>2397</v>
      </c>
      <c r="TQ10" s="10">
        <v>2602</v>
      </c>
      <c r="TR10" s="10">
        <v>2332</v>
      </c>
      <c r="TS10" s="10">
        <v>1751</v>
      </c>
      <c r="TT10" s="10">
        <v>1753</v>
      </c>
      <c r="TU10" s="10">
        <v>1631</v>
      </c>
      <c r="TV10" s="10">
        <v>2186</v>
      </c>
      <c r="TW10" s="10">
        <v>2094</v>
      </c>
      <c r="TX10" s="10">
        <v>1632</v>
      </c>
      <c r="TY10" s="10">
        <v>1747</v>
      </c>
      <c r="TZ10" s="10">
        <v>1909</v>
      </c>
      <c r="UA10" s="10">
        <v>2045</v>
      </c>
      <c r="UB10" s="10">
        <v>2007</v>
      </c>
      <c r="UC10" s="10">
        <v>2258</v>
      </c>
      <c r="UD10" s="10">
        <v>2329</v>
      </c>
      <c r="UE10" s="10">
        <v>2072</v>
      </c>
      <c r="UF10" s="10">
        <v>1804</v>
      </c>
      <c r="UG10" s="10">
        <v>1708</v>
      </c>
      <c r="UH10" s="10">
        <v>1701</v>
      </c>
      <c r="UI10" s="10">
        <v>2070</v>
      </c>
      <c r="UJ10" s="10">
        <v>2152</v>
      </c>
      <c r="UK10" s="10">
        <v>1737</v>
      </c>
      <c r="UL10" s="10">
        <v>1862</v>
      </c>
      <c r="UM10" s="10">
        <v>1963</v>
      </c>
      <c r="UN10" s="10">
        <v>2026</v>
      </c>
      <c r="UO10" s="10">
        <v>1978</v>
      </c>
      <c r="UP10" s="10">
        <v>2354</v>
      </c>
      <c r="UQ10" s="10">
        <v>2610</v>
      </c>
      <c r="UR10" s="10">
        <v>2343</v>
      </c>
      <c r="US10" s="10">
        <v>2008</v>
      </c>
      <c r="UT10" s="10">
        <v>1970</v>
      </c>
      <c r="UU10" s="10">
        <v>1780</v>
      </c>
      <c r="UV10" s="10">
        <v>2330</v>
      </c>
      <c r="UW10" s="10">
        <v>2249</v>
      </c>
      <c r="UX10" s="10">
        <v>2161</v>
      </c>
      <c r="UY10" s="10">
        <v>2290</v>
      </c>
      <c r="UZ10" s="10">
        <v>2312</v>
      </c>
      <c r="VA10" s="10">
        <v>2674</v>
      </c>
      <c r="VB10" s="10">
        <v>2257</v>
      </c>
      <c r="VC10" s="10">
        <v>2918</v>
      </c>
      <c r="VD10" s="10">
        <v>3449</v>
      </c>
      <c r="VE10" s="10">
        <v>3262</v>
      </c>
      <c r="VF10" s="10">
        <v>2563</v>
      </c>
      <c r="VG10" s="10">
        <v>2453</v>
      </c>
      <c r="VH10" s="10">
        <v>2433</v>
      </c>
      <c r="VI10" s="10">
        <v>2925</v>
      </c>
      <c r="VJ10" s="10">
        <v>2811</v>
      </c>
      <c r="VK10" s="10">
        <v>2493</v>
      </c>
      <c r="VL10" s="10">
        <v>2655</v>
      </c>
      <c r="VM10" s="10">
        <v>2630</v>
      </c>
      <c r="VN10" s="10">
        <v>2904</v>
      </c>
      <c r="VO10" s="10">
        <v>2791</v>
      </c>
      <c r="VP10" s="10">
        <v>3075</v>
      </c>
      <c r="VQ10" s="10">
        <v>3727</v>
      </c>
      <c r="VR10" s="10">
        <v>3110</v>
      </c>
      <c r="VS10" s="10">
        <v>2549</v>
      </c>
      <c r="VT10" s="10">
        <v>2351</v>
      </c>
      <c r="VU10" s="10">
        <v>2420</v>
      </c>
      <c r="VV10" s="10">
        <v>2971</v>
      </c>
      <c r="VW10" s="10">
        <v>2996</v>
      </c>
      <c r="VX10" s="10">
        <v>2640</v>
      </c>
      <c r="VY10" s="10">
        <v>2531</v>
      </c>
      <c r="VZ10" s="10">
        <v>2779</v>
      </c>
      <c r="WA10" s="10">
        <v>2806</v>
      </c>
      <c r="WB10" s="10">
        <v>2830</v>
      </c>
      <c r="WC10" s="10">
        <v>2818</v>
      </c>
      <c r="WD10" s="10">
        <v>3230</v>
      </c>
      <c r="WE10" s="10">
        <v>2965</v>
      </c>
      <c r="WF10" s="10">
        <v>2349</v>
      </c>
      <c r="WG10" s="10">
        <v>2186</v>
      </c>
      <c r="WH10" s="10">
        <v>2421</v>
      </c>
      <c r="WI10" s="10">
        <v>2738</v>
      </c>
      <c r="WJ10" s="10">
        <v>2826</v>
      </c>
      <c r="WK10" s="10">
        <v>2294</v>
      </c>
      <c r="WL10" s="10">
        <v>2428</v>
      </c>
      <c r="WM10" s="10">
        <v>2399</v>
      </c>
      <c r="WN10" s="10">
        <v>2360</v>
      </c>
      <c r="WO10" s="10">
        <v>2584</v>
      </c>
      <c r="WP10" s="10">
        <v>2509</v>
      </c>
      <c r="WQ10" s="10">
        <v>3368</v>
      </c>
      <c r="WR10" s="10">
        <v>2855</v>
      </c>
      <c r="WS10" s="10">
        <v>2193</v>
      </c>
      <c r="WT10" s="10">
        <v>2049</v>
      </c>
      <c r="WU10" s="10">
        <v>2141</v>
      </c>
      <c r="WV10" s="10">
        <v>2484</v>
      </c>
      <c r="WW10" s="10">
        <v>2798</v>
      </c>
      <c r="WX10" s="10">
        <v>2098</v>
      </c>
      <c r="WY10" s="10">
        <v>2179</v>
      </c>
      <c r="WZ10" s="10">
        <v>2063</v>
      </c>
      <c r="XA10" s="10">
        <v>2156</v>
      </c>
      <c r="XB10" s="10">
        <v>2408</v>
      </c>
      <c r="XC10" s="10">
        <v>2265</v>
      </c>
      <c r="XD10" s="10">
        <v>2717</v>
      </c>
      <c r="XE10" s="10">
        <v>2569</v>
      </c>
      <c r="XF10" s="10">
        <v>2141</v>
      </c>
      <c r="XG10" s="10">
        <v>1924</v>
      </c>
      <c r="XH10" s="10">
        <v>2055</v>
      </c>
      <c r="XI10" s="10">
        <v>2778</v>
      </c>
      <c r="XJ10" s="10">
        <v>2668</v>
      </c>
      <c r="XK10" s="10">
        <v>2075</v>
      </c>
      <c r="XL10" s="10">
        <v>2257</v>
      </c>
      <c r="XM10" s="10">
        <v>2247</v>
      </c>
      <c r="XN10" s="10">
        <v>2405</v>
      </c>
      <c r="XO10" s="10">
        <v>2342</v>
      </c>
      <c r="XP10" s="10">
        <v>2485</v>
      </c>
      <c r="XQ10" s="10">
        <v>2796</v>
      </c>
      <c r="XR10" s="10">
        <v>2578</v>
      </c>
      <c r="XS10" s="10">
        <v>2133</v>
      </c>
      <c r="XT10" s="10">
        <v>1932</v>
      </c>
      <c r="XU10" s="10">
        <v>1892</v>
      </c>
      <c r="XV10" s="10">
        <v>2540</v>
      </c>
      <c r="XW10" s="10">
        <v>2402</v>
      </c>
      <c r="XX10" s="10">
        <v>1998</v>
      </c>
      <c r="XY10" s="10">
        <v>2174</v>
      </c>
      <c r="XZ10" s="10">
        <v>2109</v>
      </c>
      <c r="YA10" s="10">
        <v>2406</v>
      </c>
      <c r="YB10" s="10">
        <v>2287</v>
      </c>
      <c r="YC10" s="10">
        <v>2329</v>
      </c>
      <c r="YD10" s="10">
        <v>2902</v>
      </c>
      <c r="YE10" s="10">
        <v>2663</v>
      </c>
      <c r="YF10" s="10">
        <v>1981</v>
      </c>
      <c r="YG10" s="10">
        <v>1691</v>
      </c>
      <c r="YH10" s="10">
        <v>1895</v>
      </c>
      <c r="YI10" s="10">
        <v>2284</v>
      </c>
      <c r="YJ10" s="10">
        <v>2322</v>
      </c>
      <c r="YK10" s="10">
        <v>1896</v>
      </c>
      <c r="YL10" s="10">
        <v>1802</v>
      </c>
      <c r="YM10" s="10">
        <v>1943</v>
      </c>
      <c r="YN10" s="10">
        <v>1949</v>
      </c>
      <c r="YO10" s="10">
        <v>2138</v>
      </c>
      <c r="YP10" s="10">
        <v>2038</v>
      </c>
      <c r="YQ10" s="10">
        <v>2365</v>
      </c>
      <c r="YR10" s="10">
        <v>2274</v>
      </c>
      <c r="YS10" s="10">
        <v>1734</v>
      </c>
      <c r="YT10" s="10">
        <v>1597</v>
      </c>
      <c r="YU10" s="10">
        <v>1801</v>
      </c>
      <c r="YV10" s="10">
        <v>2179</v>
      </c>
      <c r="YW10" s="10">
        <v>2150</v>
      </c>
      <c r="YX10" s="10">
        <v>1793</v>
      </c>
      <c r="YY10" s="10">
        <v>1728</v>
      </c>
      <c r="YZ10" s="10">
        <v>1930</v>
      </c>
      <c r="ZA10" s="10">
        <v>1817</v>
      </c>
      <c r="ZB10" s="10">
        <v>1950</v>
      </c>
      <c r="ZC10" s="10">
        <v>2133</v>
      </c>
      <c r="ZD10" s="10">
        <v>2386</v>
      </c>
      <c r="ZE10" s="10">
        <v>2190</v>
      </c>
      <c r="ZF10" s="10">
        <v>1671</v>
      </c>
      <c r="ZG10" s="10">
        <v>1469</v>
      </c>
      <c r="ZH10" s="10">
        <v>1552</v>
      </c>
      <c r="ZI10" s="10">
        <v>1934</v>
      </c>
      <c r="ZJ10" s="10">
        <v>1976</v>
      </c>
      <c r="ZK10" s="10">
        <v>1664</v>
      </c>
      <c r="ZL10" s="10">
        <v>1664</v>
      </c>
      <c r="ZM10" s="10">
        <v>1729</v>
      </c>
      <c r="ZN10" s="10">
        <v>1615</v>
      </c>
      <c r="ZO10" s="10">
        <v>1832</v>
      </c>
      <c r="ZP10" s="10">
        <v>1887</v>
      </c>
      <c r="ZQ10" s="10">
        <v>2334</v>
      </c>
      <c r="ZR10" s="10">
        <v>2023</v>
      </c>
      <c r="ZS10" s="10">
        <v>1673</v>
      </c>
      <c r="ZT10" s="10">
        <v>1573</v>
      </c>
      <c r="ZU10" s="10">
        <v>1548</v>
      </c>
      <c r="ZV10" s="10">
        <v>1971</v>
      </c>
      <c r="ZW10" s="10">
        <v>2041</v>
      </c>
      <c r="ZX10" s="10">
        <v>1591</v>
      </c>
      <c r="ZY10" s="10">
        <v>1558</v>
      </c>
      <c r="ZZ10" s="10">
        <v>1757</v>
      </c>
      <c r="AAA10" s="10">
        <v>1827</v>
      </c>
      <c r="AAB10" s="10">
        <v>1815</v>
      </c>
      <c r="AAC10" s="10">
        <v>2121</v>
      </c>
      <c r="AAD10" s="10">
        <v>2138</v>
      </c>
      <c r="AAE10" s="10">
        <v>2309</v>
      </c>
      <c r="AAF10" s="10">
        <v>1810</v>
      </c>
      <c r="AAG10" s="10">
        <v>1688</v>
      </c>
      <c r="AAH10" s="10">
        <v>1808</v>
      </c>
      <c r="AAI10" s="10">
        <v>2367</v>
      </c>
      <c r="AAJ10" s="10">
        <v>2346</v>
      </c>
      <c r="AAK10" s="10">
        <v>2150</v>
      </c>
      <c r="AAL10" s="10">
        <v>2288</v>
      </c>
      <c r="AAM10" s="10">
        <v>2530</v>
      </c>
      <c r="AAN10" s="10">
        <v>2793</v>
      </c>
      <c r="AAO10" s="10">
        <v>2196</v>
      </c>
      <c r="AAP10" s="10">
        <v>2831</v>
      </c>
      <c r="AAQ10" s="10">
        <v>3107</v>
      </c>
      <c r="AAR10" s="10">
        <v>2843</v>
      </c>
      <c r="AAS10" s="10">
        <v>2608</v>
      </c>
      <c r="AAT10" s="10">
        <v>2123</v>
      </c>
      <c r="AAU10" s="10">
        <v>2408</v>
      </c>
      <c r="AAV10" s="10">
        <v>2688</v>
      </c>
      <c r="AAW10" s="10">
        <v>2700</v>
      </c>
      <c r="AAX10" s="10">
        <v>2302</v>
      </c>
      <c r="AAY10" s="10">
        <v>2281</v>
      </c>
      <c r="AAZ10" s="10">
        <v>2491</v>
      </c>
      <c r="ABA10" s="10">
        <v>2581</v>
      </c>
      <c r="ABB10" s="10">
        <v>2580</v>
      </c>
      <c r="ABC10" s="10">
        <v>2806</v>
      </c>
      <c r="ABD10" s="10">
        <v>3132</v>
      </c>
      <c r="ABE10" s="10">
        <v>2825</v>
      </c>
      <c r="ABF10" s="10">
        <v>2408</v>
      </c>
      <c r="ABG10" s="10">
        <v>2155</v>
      </c>
      <c r="ABH10" s="10">
        <v>2525</v>
      </c>
      <c r="ABI10" s="10">
        <v>2899</v>
      </c>
      <c r="ABJ10" s="10">
        <v>2780</v>
      </c>
      <c r="ABK10" s="10">
        <v>2514</v>
      </c>
      <c r="ABL10" s="10">
        <v>2346</v>
      </c>
      <c r="ABM10" s="10">
        <v>2514</v>
      </c>
      <c r="ABN10" s="10">
        <v>2439</v>
      </c>
      <c r="ABO10" s="10">
        <v>2612</v>
      </c>
      <c r="ABP10" s="10">
        <v>2591</v>
      </c>
      <c r="ABQ10" s="10">
        <v>2912</v>
      </c>
      <c r="ABR10" s="10">
        <v>2666</v>
      </c>
      <c r="ABS10" s="10">
        <v>2159</v>
      </c>
      <c r="ABT10" s="10">
        <v>1940</v>
      </c>
      <c r="ABU10" s="10">
        <v>2207</v>
      </c>
      <c r="ABV10" s="10">
        <v>2684</v>
      </c>
      <c r="ABW10" s="10">
        <v>2694</v>
      </c>
      <c r="ABX10" s="10">
        <v>2056</v>
      </c>
      <c r="ABY10" s="10">
        <v>2076</v>
      </c>
      <c r="ABZ10" s="10">
        <v>2353</v>
      </c>
      <c r="ACA10" s="10">
        <v>2244</v>
      </c>
      <c r="ACB10" s="10">
        <v>2382</v>
      </c>
      <c r="ACC10" s="10">
        <v>2527</v>
      </c>
      <c r="ACD10" s="10">
        <v>2789</v>
      </c>
      <c r="ACE10" s="10">
        <v>2553</v>
      </c>
      <c r="ACF10" s="10">
        <v>2050</v>
      </c>
      <c r="ACG10" s="10">
        <v>1838</v>
      </c>
      <c r="ACH10" s="10">
        <v>2182</v>
      </c>
      <c r="ACI10" s="10">
        <v>2716</v>
      </c>
      <c r="ACJ10" s="10">
        <v>2420</v>
      </c>
      <c r="ACK10" s="10">
        <v>2079</v>
      </c>
      <c r="ACL10" s="10">
        <v>2040</v>
      </c>
      <c r="ACM10" s="10">
        <v>2263</v>
      </c>
      <c r="ACN10" s="10">
        <v>2189</v>
      </c>
      <c r="ACO10" s="10">
        <v>2304</v>
      </c>
      <c r="ACP10" s="10">
        <v>2433</v>
      </c>
      <c r="ACQ10" s="10">
        <v>2485</v>
      </c>
      <c r="ACR10" s="10">
        <v>2186</v>
      </c>
      <c r="ACS10" s="10">
        <v>1900</v>
      </c>
      <c r="ACT10" s="10">
        <v>1804</v>
      </c>
      <c r="ACU10" s="10">
        <v>1897</v>
      </c>
      <c r="ACV10" s="10">
        <v>2462</v>
      </c>
      <c r="ACW10" s="10">
        <v>2397</v>
      </c>
      <c r="ACX10" s="10">
        <v>1876</v>
      </c>
      <c r="ACY10" s="10">
        <v>1855</v>
      </c>
      <c r="ACZ10" s="10">
        <v>2171</v>
      </c>
      <c r="ADA10" s="10">
        <v>1986</v>
      </c>
      <c r="ADB10" s="10">
        <v>2121</v>
      </c>
      <c r="ADC10" s="10">
        <v>2529</v>
      </c>
      <c r="ADD10" s="10">
        <v>2587</v>
      </c>
      <c r="ADE10" s="10">
        <v>2339</v>
      </c>
      <c r="ADF10" s="10">
        <v>1909</v>
      </c>
      <c r="ADG10" s="10">
        <v>1801</v>
      </c>
      <c r="ADH10" s="10">
        <v>1933</v>
      </c>
      <c r="ADI10" s="10">
        <v>2557</v>
      </c>
      <c r="ADJ10" s="10">
        <v>2326</v>
      </c>
      <c r="ADK10" s="10">
        <v>2118</v>
      </c>
      <c r="ADL10" s="10">
        <v>2204</v>
      </c>
      <c r="ADM10" s="10">
        <v>2176</v>
      </c>
      <c r="ADN10" s="10">
        <v>2302</v>
      </c>
      <c r="ADO10" s="10">
        <v>2232</v>
      </c>
      <c r="ADP10" s="10">
        <v>2681</v>
      </c>
      <c r="ADQ10" s="10">
        <v>2854</v>
      </c>
      <c r="ADR10" s="10">
        <v>2782</v>
      </c>
      <c r="ADS10" s="10">
        <v>2225</v>
      </c>
      <c r="ADT10" s="10">
        <v>2035</v>
      </c>
      <c r="ADU10" s="10">
        <v>2719</v>
      </c>
      <c r="ADV10" s="10">
        <v>3291</v>
      </c>
      <c r="ADW10" s="10">
        <v>2999</v>
      </c>
      <c r="ADX10" s="10">
        <v>2840</v>
      </c>
      <c r="ADY10" s="10">
        <v>2708</v>
      </c>
      <c r="ADZ10" s="10">
        <v>3130</v>
      </c>
      <c r="AEA10" s="10">
        <v>3390</v>
      </c>
      <c r="AEB10" s="10">
        <v>2804</v>
      </c>
      <c r="AEC10" s="10">
        <v>4044</v>
      </c>
      <c r="AED10" s="10">
        <v>4778</v>
      </c>
      <c r="AEE10" s="10">
        <v>4523</v>
      </c>
      <c r="AEF10" s="10">
        <v>3526</v>
      </c>
      <c r="AEG10" s="10">
        <v>3633</v>
      </c>
      <c r="AEH10" s="10">
        <v>3648</v>
      </c>
      <c r="AEI10" s="10">
        <v>4091</v>
      </c>
      <c r="AEJ10" s="10">
        <v>4322</v>
      </c>
      <c r="AEK10" s="10">
        <v>3558</v>
      </c>
      <c r="AEL10" s="10">
        <v>3183</v>
      </c>
      <c r="AEM10" s="10">
        <v>3296</v>
      </c>
      <c r="AEN10" s="10">
        <v>3335</v>
      </c>
      <c r="AEO10" s="10">
        <v>3828</v>
      </c>
      <c r="AEP10" s="10">
        <v>3698</v>
      </c>
      <c r="AEQ10" s="10">
        <v>4139</v>
      </c>
      <c r="AER10" s="10">
        <v>3599</v>
      </c>
      <c r="AES10" s="10">
        <v>2594</v>
      </c>
      <c r="AET10" s="10">
        <v>2526</v>
      </c>
      <c r="AEU10" s="10">
        <v>2848</v>
      </c>
      <c r="AEV10" s="10">
        <v>3507</v>
      </c>
      <c r="AEW10" s="10">
        <v>3939</v>
      </c>
      <c r="AEX10" s="10">
        <v>3127</v>
      </c>
      <c r="AEY10" s="10">
        <v>3037</v>
      </c>
      <c r="AEZ10" s="10">
        <v>3152</v>
      </c>
      <c r="AFA10" s="10">
        <v>3043</v>
      </c>
      <c r="AFB10" s="10">
        <v>3267</v>
      </c>
      <c r="AFC10" s="10">
        <v>3267</v>
      </c>
      <c r="AFD10" s="10">
        <v>3801</v>
      </c>
      <c r="AFE10" s="10">
        <v>3230</v>
      </c>
      <c r="AFF10" s="10">
        <v>2478</v>
      </c>
      <c r="AFG10" s="10">
        <v>2356</v>
      </c>
      <c r="AFH10" s="10">
        <v>2698</v>
      </c>
      <c r="AFI10" s="10">
        <v>3496</v>
      </c>
      <c r="AFJ10" s="10">
        <v>3377</v>
      </c>
      <c r="AFK10" s="10">
        <v>2726</v>
      </c>
      <c r="AFL10" s="10">
        <v>2985</v>
      </c>
      <c r="AFM10" s="10">
        <v>2766</v>
      </c>
      <c r="AFN10" s="10">
        <v>2735</v>
      </c>
      <c r="AFO10" s="10">
        <v>2993</v>
      </c>
      <c r="AFP10" s="10">
        <v>3106</v>
      </c>
      <c r="AFQ10" s="10">
        <v>3454</v>
      </c>
      <c r="AFR10" s="10">
        <v>3005</v>
      </c>
      <c r="AFS10" s="10">
        <v>2368</v>
      </c>
      <c r="AFT10" s="10">
        <v>2442</v>
      </c>
      <c r="AFU10" s="10">
        <v>2546</v>
      </c>
      <c r="AFV10" s="10">
        <v>3585</v>
      </c>
      <c r="AFW10" s="10">
        <v>3218</v>
      </c>
      <c r="AFX10" s="10">
        <v>2660</v>
      </c>
      <c r="AFY10" s="10">
        <v>2647</v>
      </c>
      <c r="AFZ10" s="10">
        <v>2634</v>
      </c>
      <c r="AGA10" s="10">
        <v>2732</v>
      </c>
      <c r="AGB10" s="10">
        <v>2866</v>
      </c>
      <c r="AGC10" s="10">
        <v>3316</v>
      </c>
      <c r="AGD10" s="10">
        <v>3366</v>
      </c>
      <c r="AGE10" s="10">
        <v>3040</v>
      </c>
      <c r="AGF10" s="10">
        <v>2375</v>
      </c>
      <c r="AGG10" s="10">
        <v>2141</v>
      </c>
      <c r="AGH10" s="10">
        <v>2592</v>
      </c>
      <c r="AGI10" s="10">
        <v>3348</v>
      </c>
      <c r="AGJ10" s="10">
        <v>3116</v>
      </c>
      <c r="AGK10" s="10">
        <v>2527</v>
      </c>
      <c r="AGL10" s="10">
        <v>2460</v>
      </c>
      <c r="AGM10" s="10">
        <v>2449</v>
      </c>
      <c r="AGN10" s="10">
        <v>2376</v>
      </c>
      <c r="AGO10" s="10">
        <v>2759</v>
      </c>
      <c r="AGP10" s="10">
        <v>2587</v>
      </c>
      <c r="AGQ10" s="10">
        <v>3091</v>
      </c>
      <c r="AGR10" s="10">
        <v>2766</v>
      </c>
      <c r="AGS10" s="10">
        <v>1946</v>
      </c>
      <c r="AGT10" s="10"/>
      <c r="AGU10" s="10"/>
      <c r="AGV10" s="10"/>
      <c r="AGW10" s="10"/>
      <c r="AGX10" s="10"/>
      <c r="AGY10" s="10"/>
      <c r="AGZ10" s="10"/>
      <c r="AHA10" s="10"/>
      <c r="AHB10" s="11"/>
    </row>
    <row r="11" spans="1:886" ht="11.1" thickBot="1" x14ac:dyDescent="0.25">
      <c r="A11" s="16">
        <f>VLOOKUP($B11,Identifiers!$C$4:$D$22,2,FALSE)</f>
        <v>8</v>
      </c>
      <c r="B11" s="6" t="s">
        <v>164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>
        <v>311</v>
      </c>
      <c r="Q11" s="7">
        <v>283</v>
      </c>
      <c r="R11" s="7">
        <v>292</v>
      </c>
      <c r="S11" s="7">
        <v>324</v>
      </c>
      <c r="T11" s="7">
        <v>329</v>
      </c>
      <c r="U11" s="7">
        <v>322</v>
      </c>
      <c r="V11" s="7">
        <v>295</v>
      </c>
      <c r="W11" s="7">
        <v>332</v>
      </c>
      <c r="X11" s="7">
        <v>298</v>
      </c>
      <c r="Y11" s="7">
        <v>324</v>
      </c>
      <c r="Z11" s="7">
        <v>282</v>
      </c>
      <c r="AA11" s="7">
        <v>305</v>
      </c>
      <c r="AB11" s="7"/>
      <c r="AC11" s="7">
        <v>315</v>
      </c>
      <c r="AD11" s="7">
        <v>374</v>
      </c>
      <c r="AE11" s="7">
        <v>414</v>
      </c>
      <c r="AF11" s="7">
        <v>483</v>
      </c>
      <c r="AG11" s="7">
        <v>602</v>
      </c>
      <c r="AH11" s="7">
        <v>705</v>
      </c>
      <c r="AI11" s="7">
        <v>848</v>
      </c>
      <c r="AJ11" s="7">
        <v>917</v>
      </c>
      <c r="AK11" s="7">
        <v>973</v>
      </c>
      <c r="AL11" s="7">
        <v>1000</v>
      </c>
      <c r="AM11" s="7">
        <v>1056</v>
      </c>
      <c r="AN11" s="7">
        <v>961</v>
      </c>
      <c r="AO11" s="7"/>
      <c r="AP11" s="7">
        <v>947</v>
      </c>
      <c r="AQ11" s="7">
        <v>947</v>
      </c>
      <c r="AR11" s="7">
        <v>912</v>
      </c>
      <c r="AS11" s="7">
        <v>920</v>
      </c>
      <c r="AT11" s="7">
        <v>890</v>
      </c>
      <c r="AU11" s="7">
        <v>868</v>
      </c>
      <c r="AV11" s="7">
        <v>769</v>
      </c>
      <c r="AW11" s="7">
        <v>633</v>
      </c>
      <c r="AX11" s="7">
        <v>648</v>
      </c>
      <c r="AY11" s="7">
        <v>545</v>
      </c>
      <c r="AZ11" s="7">
        <v>507</v>
      </c>
      <c r="BA11" s="7">
        <v>482</v>
      </c>
      <c r="BB11" s="7"/>
      <c r="BC11" s="7">
        <v>438</v>
      </c>
      <c r="BD11" s="7">
        <v>386</v>
      </c>
      <c r="BE11" s="7">
        <v>355</v>
      </c>
      <c r="BF11" s="7">
        <v>294</v>
      </c>
      <c r="BG11" s="7">
        <v>269</v>
      </c>
      <c r="BH11" s="7">
        <v>258</v>
      </c>
      <c r="BI11" s="7">
        <v>260</v>
      </c>
      <c r="BJ11" s="7">
        <v>249</v>
      </c>
      <c r="BK11" s="7">
        <v>223</v>
      </c>
      <c r="BL11" s="7">
        <v>269</v>
      </c>
      <c r="BM11" s="7">
        <v>316</v>
      </c>
      <c r="BN11" s="7">
        <v>269</v>
      </c>
      <c r="BO11" s="7"/>
      <c r="BP11" s="7">
        <v>282</v>
      </c>
      <c r="BQ11" s="7">
        <v>248</v>
      </c>
      <c r="BR11" s="7">
        <v>234</v>
      </c>
      <c r="BS11" s="7">
        <v>242</v>
      </c>
      <c r="BT11" s="7">
        <v>219</v>
      </c>
      <c r="BU11" s="7">
        <v>210</v>
      </c>
      <c r="BV11" s="7">
        <v>194</v>
      </c>
      <c r="BW11" s="7">
        <v>211</v>
      </c>
      <c r="BX11" s="7">
        <v>249</v>
      </c>
      <c r="BY11" s="7">
        <v>230</v>
      </c>
      <c r="BZ11" s="7">
        <v>216</v>
      </c>
      <c r="CA11" s="7">
        <v>238</v>
      </c>
      <c r="CB11" s="7"/>
      <c r="CC11" s="7">
        <v>268</v>
      </c>
      <c r="CD11" s="7">
        <v>208</v>
      </c>
      <c r="CE11" s="7">
        <v>213</v>
      </c>
      <c r="CF11" s="7">
        <v>180</v>
      </c>
      <c r="CG11" s="7">
        <v>176</v>
      </c>
      <c r="CH11" s="7">
        <v>213</v>
      </c>
      <c r="CI11" s="7">
        <v>168</v>
      </c>
      <c r="CJ11" s="7">
        <v>177</v>
      </c>
      <c r="CK11" s="7">
        <v>178</v>
      </c>
      <c r="CL11" s="7">
        <v>190</v>
      </c>
      <c r="CM11" s="7">
        <v>259</v>
      </c>
      <c r="CN11" s="7">
        <v>309</v>
      </c>
      <c r="CO11" s="7"/>
      <c r="CP11" s="7">
        <v>372</v>
      </c>
      <c r="CQ11" s="7">
        <v>532</v>
      </c>
      <c r="CR11" s="7">
        <v>765</v>
      </c>
      <c r="CS11" s="7">
        <v>774</v>
      </c>
      <c r="CT11" s="7">
        <v>879</v>
      </c>
      <c r="CU11" s="7">
        <v>880</v>
      </c>
      <c r="CV11" s="7">
        <v>932</v>
      </c>
      <c r="CW11" s="7">
        <v>1002</v>
      </c>
      <c r="CX11" s="7">
        <v>1017</v>
      </c>
      <c r="CY11" s="7">
        <v>1009</v>
      </c>
      <c r="CZ11" s="7">
        <v>975</v>
      </c>
      <c r="DA11" s="7">
        <v>827</v>
      </c>
      <c r="DB11" s="7"/>
      <c r="DC11" s="7">
        <v>882</v>
      </c>
      <c r="DD11" s="7">
        <v>826</v>
      </c>
      <c r="DE11" s="7">
        <v>816</v>
      </c>
      <c r="DF11" s="7">
        <v>811</v>
      </c>
      <c r="DG11" s="7">
        <v>734</v>
      </c>
      <c r="DH11" s="7">
        <v>668</v>
      </c>
      <c r="DI11" s="7">
        <v>640</v>
      </c>
      <c r="DJ11" s="7">
        <v>535</v>
      </c>
      <c r="DK11" s="7">
        <v>558</v>
      </c>
      <c r="DL11" s="7">
        <v>572</v>
      </c>
      <c r="DM11" s="7">
        <v>564</v>
      </c>
      <c r="DN11" s="7">
        <v>581</v>
      </c>
      <c r="DO11" s="7"/>
      <c r="DP11" s="7">
        <v>561</v>
      </c>
      <c r="DQ11" s="7">
        <v>545</v>
      </c>
      <c r="DR11" s="7">
        <v>521</v>
      </c>
      <c r="DS11" s="7">
        <v>476</v>
      </c>
      <c r="DT11" s="7">
        <v>506</v>
      </c>
      <c r="DU11" s="7">
        <v>516</v>
      </c>
      <c r="DV11" s="7">
        <v>523</v>
      </c>
      <c r="DW11" s="7">
        <v>543</v>
      </c>
      <c r="DX11" s="7">
        <v>577</v>
      </c>
      <c r="DY11" s="7">
        <v>530</v>
      </c>
      <c r="DZ11" s="7">
        <v>575</v>
      </c>
      <c r="EA11" s="7">
        <v>567</v>
      </c>
      <c r="EB11" s="7"/>
      <c r="EC11" s="7">
        <v>509</v>
      </c>
      <c r="ED11" s="7">
        <v>530</v>
      </c>
      <c r="EE11" s="7">
        <v>514</v>
      </c>
      <c r="EF11" s="7">
        <v>516</v>
      </c>
      <c r="EG11" s="7">
        <v>538</v>
      </c>
      <c r="EH11" s="7">
        <v>526</v>
      </c>
      <c r="EI11" s="7">
        <v>535</v>
      </c>
      <c r="EJ11" s="7">
        <v>542</v>
      </c>
      <c r="EK11" s="7">
        <v>559</v>
      </c>
      <c r="EL11" s="7">
        <v>650</v>
      </c>
      <c r="EM11" s="7">
        <v>674</v>
      </c>
      <c r="EN11" s="7">
        <v>731</v>
      </c>
      <c r="EO11" s="7"/>
      <c r="EP11" s="7">
        <v>879</v>
      </c>
      <c r="EQ11" s="7">
        <v>1005</v>
      </c>
      <c r="ER11" s="7">
        <v>1128</v>
      </c>
      <c r="ES11" s="7">
        <v>1387</v>
      </c>
      <c r="ET11" s="7">
        <v>1493</v>
      </c>
      <c r="EU11" s="7">
        <v>1677</v>
      </c>
      <c r="EV11" s="7">
        <v>1796</v>
      </c>
      <c r="EW11" s="7">
        <v>1888</v>
      </c>
      <c r="EX11" s="7">
        <v>1795</v>
      </c>
      <c r="EY11" s="7">
        <v>1708</v>
      </c>
      <c r="EZ11" s="7">
        <v>1570</v>
      </c>
      <c r="FA11" s="7">
        <v>1490</v>
      </c>
      <c r="FB11" s="7"/>
      <c r="FC11" s="7">
        <v>1396</v>
      </c>
      <c r="FD11" s="7">
        <v>1277</v>
      </c>
      <c r="FE11" s="7">
        <v>1210</v>
      </c>
      <c r="FF11" s="7">
        <v>1039</v>
      </c>
      <c r="FG11" s="7">
        <v>965</v>
      </c>
      <c r="FH11" s="7">
        <v>963</v>
      </c>
      <c r="FI11" s="7">
        <v>889</v>
      </c>
      <c r="FJ11" s="7">
        <v>889</v>
      </c>
      <c r="FK11" s="7">
        <v>895</v>
      </c>
      <c r="FL11" s="7">
        <v>883</v>
      </c>
      <c r="FM11" s="7">
        <v>982</v>
      </c>
      <c r="FN11" s="7">
        <v>920</v>
      </c>
      <c r="FO11" s="7"/>
      <c r="FP11" s="7">
        <v>915</v>
      </c>
      <c r="FQ11" s="7">
        <v>841</v>
      </c>
      <c r="FR11" s="7">
        <v>959</v>
      </c>
      <c r="FS11" s="7">
        <v>896</v>
      </c>
      <c r="FT11" s="7">
        <v>797</v>
      </c>
      <c r="FU11" s="7">
        <v>854</v>
      </c>
      <c r="FV11" s="7">
        <v>921</v>
      </c>
      <c r="FW11" s="7">
        <v>927</v>
      </c>
      <c r="FX11" s="7">
        <v>982</v>
      </c>
      <c r="FY11" s="7">
        <v>1189</v>
      </c>
      <c r="FZ11" s="7">
        <v>1223</v>
      </c>
      <c r="GA11" s="7">
        <v>1142</v>
      </c>
      <c r="GB11" s="7"/>
      <c r="GC11" s="7">
        <v>1328</v>
      </c>
      <c r="GD11" s="7">
        <v>1416</v>
      </c>
      <c r="GE11" s="7">
        <v>1463</v>
      </c>
      <c r="GF11" s="7">
        <v>1598</v>
      </c>
      <c r="GG11" s="7">
        <v>1686</v>
      </c>
      <c r="GH11" s="7">
        <v>1651</v>
      </c>
      <c r="GI11" s="7">
        <v>1830</v>
      </c>
      <c r="GJ11" s="7">
        <v>1649</v>
      </c>
      <c r="GK11" s="7">
        <v>1531</v>
      </c>
      <c r="GL11" s="7">
        <v>1481</v>
      </c>
      <c r="GM11" s="7">
        <v>1388</v>
      </c>
      <c r="GN11" s="7">
        <v>1361</v>
      </c>
      <c r="GO11" s="7"/>
      <c r="GP11" s="7">
        <v>1235</v>
      </c>
      <c r="GQ11" s="7">
        <v>1244</v>
      </c>
      <c r="GR11" s="7">
        <v>1162</v>
      </c>
      <c r="GS11" s="7">
        <v>1122</v>
      </c>
      <c r="GT11" s="7">
        <v>1134</v>
      </c>
      <c r="GU11" s="7">
        <v>1079</v>
      </c>
      <c r="GV11" s="7">
        <v>1049</v>
      </c>
      <c r="GW11" s="7">
        <v>1081</v>
      </c>
      <c r="GX11" s="7">
        <v>1096</v>
      </c>
      <c r="GY11" s="7">
        <v>1022</v>
      </c>
      <c r="GZ11" s="7">
        <v>1051</v>
      </c>
      <c r="HA11" s="7">
        <v>1068</v>
      </c>
      <c r="HB11" s="7"/>
      <c r="HC11" s="7">
        <v>1122</v>
      </c>
      <c r="HD11" s="7">
        <v>1137</v>
      </c>
      <c r="HE11" s="7">
        <v>1087</v>
      </c>
      <c r="HF11" s="7">
        <v>1071</v>
      </c>
      <c r="HG11" s="7">
        <v>1157</v>
      </c>
      <c r="HH11" s="7">
        <v>1067</v>
      </c>
      <c r="HI11" s="7">
        <v>1070</v>
      </c>
      <c r="HJ11" s="7">
        <v>1114</v>
      </c>
      <c r="HK11" s="7">
        <v>1069</v>
      </c>
      <c r="HL11" s="7">
        <v>1071</v>
      </c>
      <c r="HM11" s="7">
        <v>1054</v>
      </c>
      <c r="HN11" s="7">
        <v>1007</v>
      </c>
      <c r="HO11" s="7"/>
      <c r="HP11" s="7">
        <v>1057</v>
      </c>
      <c r="HQ11" s="7">
        <v>1015</v>
      </c>
      <c r="HR11" s="7">
        <v>1039</v>
      </c>
      <c r="HS11" s="7">
        <v>934</v>
      </c>
      <c r="HT11" s="7">
        <v>975</v>
      </c>
      <c r="HU11" s="7">
        <v>1047</v>
      </c>
      <c r="HV11" s="7">
        <v>1002</v>
      </c>
      <c r="HW11" s="7">
        <v>934</v>
      </c>
      <c r="HX11" s="7">
        <v>917</v>
      </c>
      <c r="HY11" s="7">
        <v>903</v>
      </c>
      <c r="HZ11" s="7">
        <v>922</v>
      </c>
      <c r="IA11" s="7">
        <v>873</v>
      </c>
      <c r="IB11" s="7"/>
      <c r="IC11" s="7">
        <v>793</v>
      </c>
      <c r="ID11" s="7">
        <v>919</v>
      </c>
      <c r="IE11" s="7">
        <v>796</v>
      </c>
      <c r="IF11" s="7">
        <v>796</v>
      </c>
      <c r="IG11" s="7">
        <v>736</v>
      </c>
      <c r="IH11" s="7">
        <v>786</v>
      </c>
      <c r="II11" s="7">
        <v>683</v>
      </c>
      <c r="IJ11" s="7">
        <v>733</v>
      </c>
      <c r="IK11" s="7">
        <v>732</v>
      </c>
      <c r="IL11" s="7">
        <v>672</v>
      </c>
      <c r="IM11" s="7">
        <v>645</v>
      </c>
      <c r="IN11" s="7">
        <v>659</v>
      </c>
      <c r="IO11" s="7"/>
      <c r="IP11" s="7">
        <v>623</v>
      </c>
      <c r="IQ11" s="7">
        <v>594</v>
      </c>
      <c r="IR11" s="7">
        <v>583</v>
      </c>
      <c r="IS11" s="7">
        <v>575</v>
      </c>
      <c r="IT11" s="7">
        <v>534</v>
      </c>
      <c r="IU11" s="7">
        <v>475</v>
      </c>
      <c r="IV11" s="7">
        <v>427</v>
      </c>
      <c r="IW11" s="7">
        <v>464</v>
      </c>
      <c r="IX11" s="7">
        <v>488</v>
      </c>
      <c r="IY11" s="7">
        <v>494</v>
      </c>
      <c r="IZ11" s="7">
        <v>464</v>
      </c>
      <c r="JA11" s="7">
        <v>488</v>
      </c>
      <c r="JB11" s="7"/>
      <c r="JC11" s="7">
        <v>489</v>
      </c>
      <c r="JD11" s="7">
        <v>459</v>
      </c>
      <c r="JE11" s="7">
        <v>436</v>
      </c>
      <c r="JF11" s="7">
        <v>428</v>
      </c>
      <c r="JG11" s="7">
        <v>417</v>
      </c>
      <c r="JH11" s="7">
        <v>422</v>
      </c>
      <c r="JI11" s="7">
        <v>412</v>
      </c>
      <c r="JJ11" s="7">
        <v>441</v>
      </c>
      <c r="JK11" s="7">
        <v>448</v>
      </c>
      <c r="JL11" s="7">
        <v>472</v>
      </c>
      <c r="JM11" s="7">
        <v>490</v>
      </c>
      <c r="JN11" s="7">
        <v>485</v>
      </c>
      <c r="JO11" s="7"/>
      <c r="JP11" s="7">
        <v>503</v>
      </c>
      <c r="JQ11" s="7">
        <v>468</v>
      </c>
      <c r="JR11" s="7">
        <v>447</v>
      </c>
      <c r="JS11" s="7">
        <v>393</v>
      </c>
      <c r="JT11" s="7">
        <v>395</v>
      </c>
      <c r="JU11" s="7">
        <v>405</v>
      </c>
      <c r="JV11" s="7">
        <v>426</v>
      </c>
      <c r="JW11" s="7">
        <v>393</v>
      </c>
      <c r="JX11" s="7">
        <v>375</v>
      </c>
      <c r="JY11" s="7">
        <v>386</v>
      </c>
      <c r="JZ11" s="7">
        <v>357</v>
      </c>
      <c r="KA11" s="7">
        <v>351</v>
      </c>
      <c r="KB11" s="7"/>
      <c r="KC11" s="7">
        <v>339</v>
      </c>
      <c r="KD11" s="7">
        <v>358</v>
      </c>
      <c r="KE11" s="7">
        <v>353</v>
      </c>
      <c r="KF11" s="7">
        <v>386</v>
      </c>
      <c r="KG11" s="7">
        <v>387</v>
      </c>
      <c r="KH11" s="7">
        <v>368</v>
      </c>
      <c r="KI11" s="7">
        <v>377</v>
      </c>
      <c r="KJ11" s="7">
        <v>373</v>
      </c>
      <c r="KK11" s="7">
        <v>391</v>
      </c>
      <c r="KL11" s="7">
        <v>374</v>
      </c>
      <c r="KM11" s="7">
        <v>392</v>
      </c>
      <c r="KN11" s="7">
        <v>413</v>
      </c>
      <c r="KO11" s="7"/>
      <c r="KP11" s="7">
        <v>431</v>
      </c>
      <c r="KQ11" s="7">
        <v>470</v>
      </c>
      <c r="KR11" s="7">
        <v>534</v>
      </c>
      <c r="KS11" s="7">
        <v>602</v>
      </c>
      <c r="KT11" s="7">
        <v>591</v>
      </c>
      <c r="KU11" s="7">
        <v>657</v>
      </c>
      <c r="KV11" s="7">
        <v>662</v>
      </c>
      <c r="KW11" s="7">
        <v>705</v>
      </c>
      <c r="KX11" s="7">
        <v>788</v>
      </c>
      <c r="KY11" s="7">
        <v>771</v>
      </c>
      <c r="KZ11" s="7">
        <v>871</v>
      </c>
      <c r="LA11" s="7">
        <v>1102</v>
      </c>
      <c r="LB11" s="7"/>
      <c r="LC11" s="7">
        <v>1113</v>
      </c>
      <c r="LD11" s="7">
        <v>1068</v>
      </c>
      <c r="LE11" s="7">
        <v>1098</v>
      </c>
      <c r="LF11" s="7">
        <v>1149</v>
      </c>
      <c r="LG11" s="7">
        <v>1173</v>
      </c>
      <c r="LH11" s="7">
        <v>1167</v>
      </c>
      <c r="LI11" s="7">
        <v>1251</v>
      </c>
      <c r="LJ11" s="7">
        <v>1261</v>
      </c>
      <c r="LK11" s="7">
        <v>1239</v>
      </c>
      <c r="LL11" s="7">
        <v>1268</v>
      </c>
      <c r="LM11" s="7">
        <v>1277</v>
      </c>
      <c r="LN11" s="7">
        <v>1283</v>
      </c>
      <c r="LO11" s="7"/>
      <c r="LP11" s="7">
        <v>1257</v>
      </c>
      <c r="LQ11" s="7">
        <v>1292</v>
      </c>
      <c r="LR11" s="7">
        <v>1232</v>
      </c>
      <c r="LS11" s="7">
        <v>1203</v>
      </c>
      <c r="LT11" s="7">
        <v>1168</v>
      </c>
      <c r="LU11" s="7">
        <v>1141</v>
      </c>
      <c r="LV11" s="7">
        <v>1154</v>
      </c>
      <c r="LW11" s="7">
        <v>1156</v>
      </c>
      <c r="LX11" s="7">
        <v>1131</v>
      </c>
      <c r="LY11" s="7">
        <v>1123</v>
      </c>
      <c r="LZ11" s="7">
        <v>1040</v>
      </c>
      <c r="MA11" s="7">
        <v>1006</v>
      </c>
      <c r="MB11" s="7"/>
      <c r="MC11" s="7">
        <v>947</v>
      </c>
      <c r="MD11" s="7">
        <v>894</v>
      </c>
      <c r="ME11" s="7">
        <v>889</v>
      </c>
      <c r="MF11" s="7">
        <v>809</v>
      </c>
      <c r="MG11" s="7">
        <v>816</v>
      </c>
      <c r="MH11" s="7">
        <v>779</v>
      </c>
      <c r="MI11" s="7">
        <v>756</v>
      </c>
      <c r="MJ11" s="7">
        <v>788</v>
      </c>
      <c r="MK11" s="7">
        <v>785</v>
      </c>
      <c r="ML11" s="7">
        <v>793</v>
      </c>
      <c r="MM11" s="7">
        <v>832</v>
      </c>
      <c r="MN11" s="7">
        <v>767</v>
      </c>
      <c r="MO11" s="7"/>
      <c r="MP11" s="7">
        <v>799</v>
      </c>
      <c r="MQ11" s="7">
        <v>829</v>
      </c>
      <c r="MR11" s="7">
        <v>849</v>
      </c>
      <c r="MS11" s="7">
        <v>889</v>
      </c>
      <c r="MT11" s="7">
        <v>880</v>
      </c>
      <c r="MU11" s="7">
        <v>926</v>
      </c>
      <c r="MV11" s="7">
        <v>924</v>
      </c>
      <c r="MW11" s="7">
        <v>960</v>
      </c>
      <c r="MX11" s="7">
        <v>1021</v>
      </c>
      <c r="MY11" s="7">
        <v>1072</v>
      </c>
      <c r="MZ11" s="7">
        <v>1128</v>
      </c>
      <c r="NA11" s="7">
        <v>1326</v>
      </c>
      <c r="NB11" s="7"/>
      <c r="NC11" s="7">
        <v>1555</v>
      </c>
      <c r="ND11" s="7">
        <v>1841</v>
      </c>
      <c r="NE11" s="7">
        <v>2074</v>
      </c>
      <c r="NF11" s="7">
        <v>2442</v>
      </c>
      <c r="NG11" s="7">
        <v>2643</v>
      </c>
      <c r="NH11" s="7">
        <v>2843</v>
      </c>
      <c r="NI11" s="7">
        <v>2943</v>
      </c>
      <c r="NJ11" s="7">
        <v>2862</v>
      </c>
      <c r="NK11" s="7">
        <v>2906</v>
      </c>
      <c r="NL11" s="7">
        <v>2689</v>
      </c>
      <c r="NM11" s="7">
        <v>2789</v>
      </c>
      <c r="NN11" s="7">
        <v>2868</v>
      </c>
      <c r="NO11" s="7"/>
      <c r="NP11" s="7">
        <v>2713</v>
      </c>
      <c r="NQ11" s="7">
        <v>2519</v>
      </c>
      <c r="NR11" s="7">
        <v>2441</v>
      </c>
      <c r="NS11" s="7">
        <v>2210</v>
      </c>
      <c r="NT11" s="7">
        <v>2115</v>
      </c>
      <c r="NU11" s="7">
        <v>2332</v>
      </c>
      <c r="NV11" s="7">
        <v>2316</v>
      </c>
      <c r="NW11" s="7">
        <v>2378</v>
      </c>
      <c r="NX11" s="7">
        <v>2296</v>
      </c>
      <c r="NY11" s="7">
        <v>2292</v>
      </c>
      <c r="NZ11" s="7">
        <v>2354</v>
      </c>
      <c r="OA11" s="7">
        <v>2375</v>
      </c>
      <c r="OB11" s="7"/>
      <c r="OC11" s="7">
        <v>2200</v>
      </c>
      <c r="OD11" s="7">
        <v>2174</v>
      </c>
      <c r="OE11" s="7">
        <v>2057</v>
      </c>
      <c r="OF11" s="7">
        <v>1936</v>
      </c>
      <c r="OG11" s="7">
        <v>1928</v>
      </c>
      <c r="OH11" s="7">
        <v>1918</v>
      </c>
      <c r="OI11" s="7">
        <v>1907</v>
      </c>
      <c r="OJ11" s="7">
        <v>1836</v>
      </c>
      <c r="OK11" s="7">
        <v>1853</v>
      </c>
      <c r="OL11" s="7">
        <v>1789</v>
      </c>
      <c r="OM11" s="7">
        <v>1804</v>
      </c>
      <c r="ON11" s="7">
        <v>1717</v>
      </c>
      <c r="OO11" s="7"/>
      <c r="OP11" s="7">
        <v>1643</v>
      </c>
      <c r="OQ11" s="7">
        <v>1584</v>
      </c>
      <c r="OR11" s="7">
        <v>1531</v>
      </c>
      <c r="OS11" s="7">
        <v>1502</v>
      </c>
      <c r="OT11" s="7">
        <v>1420</v>
      </c>
      <c r="OU11" s="7">
        <v>1352</v>
      </c>
      <c r="OV11" s="7">
        <v>1373</v>
      </c>
      <c r="OW11" s="7">
        <v>1242</v>
      </c>
      <c r="OX11" s="7">
        <v>1308</v>
      </c>
      <c r="OY11" s="7">
        <v>1319</v>
      </c>
      <c r="OZ11" s="7">
        <v>1242</v>
      </c>
      <c r="PA11" s="7">
        <v>1269</v>
      </c>
      <c r="PB11" s="7"/>
      <c r="PC11" s="7">
        <v>1250</v>
      </c>
      <c r="PD11" s="7">
        <v>1297</v>
      </c>
      <c r="PE11" s="7">
        <v>1365</v>
      </c>
      <c r="PF11" s="7">
        <v>1272</v>
      </c>
      <c r="PG11" s="7">
        <v>1239</v>
      </c>
      <c r="PH11" s="7">
        <v>1171</v>
      </c>
      <c r="PI11" s="7">
        <v>1123</v>
      </c>
      <c r="PJ11" s="7">
        <v>1203</v>
      </c>
      <c r="PK11" s="7">
        <v>1172</v>
      </c>
      <c r="PL11" s="7">
        <v>1219</v>
      </c>
      <c r="PM11" s="7">
        <v>1239</v>
      </c>
      <c r="PN11" s="7">
        <v>1277</v>
      </c>
      <c r="PO11" s="7"/>
      <c r="PP11" s="7">
        <v>1353</v>
      </c>
      <c r="PQ11" s="7">
        <v>1358</v>
      </c>
      <c r="PR11" s="7">
        <v>1457</v>
      </c>
      <c r="PS11" s="7">
        <v>1694</v>
      </c>
      <c r="PT11" s="7">
        <v>1740</v>
      </c>
      <c r="PU11" s="7">
        <v>1760</v>
      </c>
      <c r="PV11" s="7">
        <v>1995</v>
      </c>
      <c r="PW11" s="7">
        <v>2162</v>
      </c>
      <c r="PX11" s="7">
        <v>2309</v>
      </c>
      <c r="PY11" s="7">
        <v>2306</v>
      </c>
      <c r="PZ11" s="7">
        <v>2329</v>
      </c>
      <c r="QA11" s="7">
        <v>2406</v>
      </c>
      <c r="QB11" s="7"/>
      <c r="QC11" s="7">
        <v>2389</v>
      </c>
      <c r="QD11" s="7">
        <v>2344</v>
      </c>
      <c r="QE11" s="7">
        <v>2276</v>
      </c>
      <c r="QF11" s="7">
        <v>2231</v>
      </c>
      <c r="QG11" s="7">
        <v>2221</v>
      </c>
      <c r="QH11" s="7">
        <v>2250</v>
      </c>
      <c r="QI11" s="7">
        <v>2166</v>
      </c>
      <c r="QJ11" s="7">
        <v>2241</v>
      </c>
      <c r="QK11" s="7">
        <v>2261</v>
      </c>
      <c r="QL11" s="7">
        <v>2303</v>
      </c>
      <c r="QM11" s="7">
        <v>2345</v>
      </c>
      <c r="QN11" s="7">
        <v>2374</v>
      </c>
      <c r="QO11" s="7"/>
      <c r="QP11" s="7">
        <v>2409</v>
      </c>
      <c r="QQ11" s="7">
        <v>2758</v>
      </c>
      <c r="QR11" s="7">
        <v>2965</v>
      </c>
      <c r="QS11" s="7">
        <v>3086</v>
      </c>
      <c r="QT11" s="7">
        <v>3276</v>
      </c>
      <c r="QU11" s="7">
        <v>3451</v>
      </c>
      <c r="QV11" s="7">
        <v>3555</v>
      </c>
      <c r="QW11" s="7">
        <v>3696</v>
      </c>
      <c r="QX11" s="7">
        <v>3889</v>
      </c>
      <c r="QY11" s="7">
        <v>4185</v>
      </c>
      <c r="QZ11" s="7">
        <v>4485</v>
      </c>
      <c r="RA11" s="7">
        <v>4662</v>
      </c>
      <c r="RB11" s="7"/>
      <c r="RC11" s="7">
        <v>4668</v>
      </c>
      <c r="RD11" s="7">
        <v>4641</v>
      </c>
      <c r="RE11" s="7">
        <v>4612</v>
      </c>
      <c r="RF11" s="7">
        <v>4370</v>
      </c>
      <c r="RG11" s="7">
        <v>4538</v>
      </c>
      <c r="RH11" s="7">
        <v>4470</v>
      </c>
      <c r="RI11" s="7">
        <v>4329</v>
      </c>
      <c r="RJ11" s="7">
        <v>4070</v>
      </c>
      <c r="RK11" s="7">
        <v>3854</v>
      </c>
      <c r="RL11" s="7">
        <v>3648</v>
      </c>
      <c r="RM11" s="7">
        <v>3535</v>
      </c>
      <c r="RN11" s="7">
        <v>3379</v>
      </c>
      <c r="RO11" s="7"/>
      <c r="RP11" s="7">
        <v>3254</v>
      </c>
      <c r="RQ11" s="7">
        <v>2991</v>
      </c>
      <c r="RR11" s="7">
        <v>2881</v>
      </c>
      <c r="RS11" s="7">
        <v>2858</v>
      </c>
      <c r="RT11" s="7">
        <v>2884</v>
      </c>
      <c r="RU11" s="7">
        <v>2612</v>
      </c>
      <c r="RV11" s="7">
        <v>2638</v>
      </c>
      <c r="RW11" s="7">
        <v>2604</v>
      </c>
      <c r="RX11" s="7">
        <v>2538</v>
      </c>
      <c r="RY11" s="7">
        <v>2526</v>
      </c>
      <c r="RZ11" s="7">
        <v>2438</v>
      </c>
      <c r="SA11" s="7">
        <v>2401</v>
      </c>
      <c r="SB11" s="7"/>
      <c r="SC11" s="7">
        <v>2284</v>
      </c>
      <c r="SD11" s="7">
        <v>2389</v>
      </c>
      <c r="SE11" s="7">
        <v>2394</v>
      </c>
      <c r="SF11" s="7">
        <v>2393</v>
      </c>
      <c r="SG11" s="7">
        <v>2292</v>
      </c>
      <c r="SH11" s="7">
        <v>2310</v>
      </c>
      <c r="SI11" s="7">
        <v>2329</v>
      </c>
      <c r="SJ11" s="7">
        <v>2258</v>
      </c>
      <c r="SK11" s="7">
        <v>2242</v>
      </c>
      <c r="SL11" s="7">
        <v>2295</v>
      </c>
      <c r="SM11" s="7">
        <v>2207</v>
      </c>
      <c r="SN11" s="7">
        <v>2208</v>
      </c>
      <c r="SO11" s="7"/>
      <c r="SP11" s="7">
        <v>2089</v>
      </c>
      <c r="SQ11" s="7">
        <v>2308</v>
      </c>
      <c r="SR11" s="7">
        <v>2261</v>
      </c>
      <c r="SS11" s="7">
        <v>2162</v>
      </c>
      <c r="ST11" s="7">
        <v>2232</v>
      </c>
      <c r="SU11" s="7">
        <v>2320</v>
      </c>
      <c r="SV11" s="7">
        <v>2269</v>
      </c>
      <c r="SW11" s="7">
        <v>2276</v>
      </c>
      <c r="SX11" s="7">
        <v>2318</v>
      </c>
      <c r="SY11" s="7">
        <v>2188</v>
      </c>
      <c r="SZ11" s="7">
        <v>2202</v>
      </c>
      <c r="TA11" s="7">
        <v>2161</v>
      </c>
      <c r="TB11" s="7"/>
      <c r="TC11" s="7">
        <v>2168</v>
      </c>
      <c r="TD11" s="7">
        <v>2117</v>
      </c>
      <c r="TE11" s="7">
        <v>2070</v>
      </c>
      <c r="TF11" s="7">
        <v>2091</v>
      </c>
      <c r="TG11" s="7">
        <v>2104</v>
      </c>
      <c r="TH11" s="7">
        <v>2087</v>
      </c>
      <c r="TI11" s="7">
        <v>1921</v>
      </c>
      <c r="TJ11" s="7">
        <v>1878</v>
      </c>
      <c r="TK11" s="7">
        <v>1866</v>
      </c>
      <c r="TL11" s="7">
        <v>1794</v>
      </c>
      <c r="TM11" s="7">
        <v>1797</v>
      </c>
      <c r="TN11" s="7">
        <v>1767</v>
      </c>
      <c r="TO11" s="7"/>
      <c r="TP11" s="7">
        <v>1714</v>
      </c>
      <c r="TQ11" s="7">
        <v>1738</v>
      </c>
      <c r="TR11" s="7">
        <v>1744</v>
      </c>
      <c r="TS11" s="7">
        <v>1563</v>
      </c>
      <c r="TT11" s="7">
        <v>1647</v>
      </c>
      <c r="TU11" s="7">
        <v>1531</v>
      </c>
      <c r="TV11" s="7">
        <v>1601</v>
      </c>
      <c r="TW11" s="7">
        <v>1639</v>
      </c>
      <c r="TX11" s="7">
        <v>1569</v>
      </c>
      <c r="TY11" s="7">
        <v>1562</v>
      </c>
      <c r="TZ11" s="7">
        <v>1468</v>
      </c>
      <c r="UA11" s="7">
        <v>1490</v>
      </c>
      <c r="UB11" s="7"/>
      <c r="UC11" s="7">
        <v>1480</v>
      </c>
      <c r="UD11" s="7">
        <v>1304</v>
      </c>
      <c r="UE11" s="7">
        <v>1353</v>
      </c>
      <c r="UF11" s="7">
        <v>1397</v>
      </c>
      <c r="UG11" s="7">
        <v>1348</v>
      </c>
      <c r="UH11" s="7">
        <v>1300</v>
      </c>
      <c r="UI11" s="7">
        <v>1435</v>
      </c>
      <c r="UJ11" s="7">
        <v>1302</v>
      </c>
      <c r="UK11" s="7">
        <v>1360</v>
      </c>
      <c r="UL11" s="7">
        <v>1392</v>
      </c>
      <c r="UM11" s="7">
        <v>1418</v>
      </c>
      <c r="UN11" s="7">
        <v>1375</v>
      </c>
      <c r="UO11" s="7"/>
      <c r="UP11" s="7">
        <v>1412</v>
      </c>
      <c r="UQ11" s="7">
        <v>1350</v>
      </c>
      <c r="UR11" s="7">
        <v>1331</v>
      </c>
      <c r="US11" s="7">
        <v>1376</v>
      </c>
      <c r="UT11" s="7">
        <v>1415</v>
      </c>
      <c r="UU11" s="7">
        <v>1436</v>
      </c>
      <c r="UV11" s="7">
        <v>1534</v>
      </c>
      <c r="UW11" s="7">
        <v>1607</v>
      </c>
      <c r="UX11" s="7">
        <v>1695</v>
      </c>
      <c r="UY11" s="7">
        <v>1689</v>
      </c>
      <c r="UZ11" s="7">
        <v>1831</v>
      </c>
      <c r="VA11" s="7">
        <v>1804</v>
      </c>
      <c r="VB11" s="7"/>
      <c r="VC11" s="7">
        <v>1866</v>
      </c>
      <c r="VD11" s="7">
        <v>1955</v>
      </c>
      <c r="VE11" s="7">
        <v>2137</v>
      </c>
      <c r="VF11" s="7">
        <v>2206</v>
      </c>
      <c r="VG11" s="7">
        <v>2252</v>
      </c>
      <c r="VH11" s="7">
        <v>2533</v>
      </c>
      <c r="VI11" s="7">
        <v>2388</v>
      </c>
      <c r="VJ11" s="7">
        <v>2460</v>
      </c>
      <c r="VK11" s="7">
        <v>2497</v>
      </c>
      <c r="VL11" s="7">
        <v>2638</v>
      </c>
      <c r="VM11" s="7">
        <v>2718</v>
      </c>
      <c r="VN11" s="7">
        <v>2892</v>
      </c>
      <c r="VO11" s="7"/>
      <c r="VP11" s="7">
        <v>3060</v>
      </c>
      <c r="VQ11" s="7">
        <v>3182</v>
      </c>
      <c r="VR11" s="7">
        <v>3196</v>
      </c>
      <c r="VS11" s="7">
        <v>3130</v>
      </c>
      <c r="VT11" s="7">
        <v>3444</v>
      </c>
      <c r="VU11" s="7">
        <v>3758</v>
      </c>
      <c r="VV11" s="7">
        <v>3614</v>
      </c>
      <c r="VW11" s="7">
        <v>3579</v>
      </c>
      <c r="VX11" s="7">
        <v>3504</v>
      </c>
      <c r="VY11" s="7">
        <v>3505</v>
      </c>
      <c r="VZ11" s="7">
        <v>3397</v>
      </c>
      <c r="WA11" s="7">
        <v>3651</v>
      </c>
      <c r="WB11" s="7"/>
      <c r="WC11" s="7">
        <v>3346</v>
      </c>
      <c r="WD11" s="7">
        <v>3190</v>
      </c>
      <c r="WE11" s="7">
        <v>3115</v>
      </c>
      <c r="WF11" s="7">
        <v>3014</v>
      </c>
      <c r="WG11" s="7">
        <v>3101</v>
      </c>
      <c r="WH11" s="7">
        <v>3141</v>
      </c>
      <c r="WI11" s="7">
        <v>3046</v>
      </c>
      <c r="WJ11" s="7">
        <v>3026</v>
      </c>
      <c r="WK11" s="7">
        <v>3042</v>
      </c>
      <c r="WL11" s="7">
        <v>3029</v>
      </c>
      <c r="WM11" s="7">
        <v>2986</v>
      </c>
      <c r="WN11" s="7">
        <v>2968</v>
      </c>
      <c r="WO11" s="7"/>
      <c r="WP11" s="7">
        <v>3060</v>
      </c>
      <c r="WQ11" s="7">
        <v>3118</v>
      </c>
      <c r="WR11" s="7">
        <v>3055</v>
      </c>
      <c r="WS11" s="7">
        <v>2921</v>
      </c>
      <c r="WT11" s="7">
        <v>2836</v>
      </c>
      <c r="WU11" s="7">
        <v>2735</v>
      </c>
      <c r="WV11" s="7">
        <v>2822</v>
      </c>
      <c r="WW11" s="7">
        <v>2750</v>
      </c>
      <c r="WX11" s="7">
        <v>2746</v>
      </c>
      <c r="WY11" s="7">
        <v>2955</v>
      </c>
      <c r="WZ11" s="7">
        <v>2666</v>
      </c>
      <c r="XA11" s="7">
        <v>2488</v>
      </c>
      <c r="XB11" s="7"/>
      <c r="XC11" s="7">
        <v>2396</v>
      </c>
      <c r="XD11" s="7">
        <v>2345</v>
      </c>
      <c r="XE11" s="7">
        <v>2287</v>
      </c>
      <c r="XF11" s="7">
        <v>2473</v>
      </c>
      <c r="XG11" s="7">
        <v>2577</v>
      </c>
      <c r="XH11" s="7">
        <v>2266</v>
      </c>
      <c r="XI11" s="7">
        <v>2311</v>
      </c>
      <c r="XJ11" s="7">
        <v>2391</v>
      </c>
      <c r="XK11" s="7">
        <v>2306</v>
      </c>
      <c r="XL11" s="7">
        <v>2272</v>
      </c>
      <c r="XM11" s="7">
        <v>2339</v>
      </c>
      <c r="XN11" s="7">
        <v>2331</v>
      </c>
      <c r="XO11" s="7"/>
      <c r="XP11" s="7">
        <v>2371</v>
      </c>
      <c r="XQ11" s="7">
        <v>2307</v>
      </c>
      <c r="XR11" s="7">
        <v>2454</v>
      </c>
      <c r="XS11" s="7">
        <v>2455</v>
      </c>
      <c r="XT11" s="7">
        <v>2403</v>
      </c>
      <c r="XU11" s="7">
        <v>2355</v>
      </c>
      <c r="XV11" s="7">
        <v>2297</v>
      </c>
      <c r="XW11" s="7">
        <v>2267</v>
      </c>
      <c r="XX11" s="7">
        <v>2220</v>
      </c>
      <c r="XY11" s="7">
        <v>2268</v>
      </c>
      <c r="XZ11" s="7">
        <v>2159</v>
      </c>
      <c r="YA11" s="7">
        <v>2124</v>
      </c>
      <c r="YB11" s="7"/>
      <c r="YC11" s="7">
        <v>2162</v>
      </c>
      <c r="YD11" s="7">
        <v>2140</v>
      </c>
      <c r="YE11" s="7">
        <v>2110</v>
      </c>
      <c r="YF11" s="7">
        <v>2176</v>
      </c>
      <c r="YG11" s="7">
        <v>2121</v>
      </c>
      <c r="YH11" s="7">
        <v>2085</v>
      </c>
      <c r="YI11" s="7">
        <v>2119</v>
      </c>
      <c r="YJ11" s="7">
        <v>2004</v>
      </c>
      <c r="YK11" s="7">
        <v>2074</v>
      </c>
      <c r="YL11" s="7">
        <v>1950</v>
      </c>
      <c r="YM11" s="7">
        <v>1817</v>
      </c>
      <c r="YN11" s="7">
        <v>1901</v>
      </c>
      <c r="YO11" s="7"/>
      <c r="YP11" s="7">
        <v>1833</v>
      </c>
      <c r="YQ11" s="7">
        <v>1809</v>
      </c>
      <c r="YR11" s="7">
        <v>1772</v>
      </c>
      <c r="YS11" s="7">
        <v>1476</v>
      </c>
      <c r="YT11" s="7">
        <v>1490</v>
      </c>
      <c r="YU11" s="7">
        <v>1613</v>
      </c>
      <c r="YV11" s="7">
        <v>1577</v>
      </c>
      <c r="YW11" s="7">
        <v>1626</v>
      </c>
      <c r="YX11" s="7">
        <v>1688</v>
      </c>
      <c r="YY11" s="7">
        <v>1582</v>
      </c>
      <c r="YZ11" s="7">
        <v>1590</v>
      </c>
      <c r="ZA11" s="7">
        <v>1559</v>
      </c>
      <c r="ZB11" s="7"/>
      <c r="ZC11" s="7">
        <v>1490</v>
      </c>
      <c r="ZD11" s="7">
        <v>1551</v>
      </c>
      <c r="ZE11" s="7">
        <v>1472</v>
      </c>
      <c r="ZF11" s="7">
        <v>1480</v>
      </c>
      <c r="ZG11" s="7">
        <v>1505</v>
      </c>
      <c r="ZH11" s="7">
        <v>1624</v>
      </c>
      <c r="ZI11" s="7">
        <v>1513</v>
      </c>
      <c r="ZJ11" s="7">
        <v>1455</v>
      </c>
      <c r="ZK11" s="7">
        <v>1449</v>
      </c>
      <c r="ZL11" s="7">
        <v>1438</v>
      </c>
      <c r="ZM11" s="7">
        <v>1378</v>
      </c>
      <c r="ZN11" s="7">
        <v>1375</v>
      </c>
      <c r="ZO11" s="7"/>
      <c r="ZP11" s="7">
        <v>1380</v>
      </c>
      <c r="ZQ11" s="7">
        <v>1300</v>
      </c>
      <c r="ZR11" s="7">
        <v>1312</v>
      </c>
      <c r="ZS11" s="7">
        <v>1261</v>
      </c>
      <c r="ZT11" s="7">
        <v>1325</v>
      </c>
      <c r="ZU11" s="7">
        <v>1242</v>
      </c>
      <c r="ZV11" s="7">
        <v>1343</v>
      </c>
      <c r="ZW11" s="7">
        <v>1394</v>
      </c>
      <c r="ZX11" s="7">
        <v>1290</v>
      </c>
      <c r="ZY11" s="7">
        <v>1337</v>
      </c>
      <c r="ZZ11" s="7">
        <v>1315</v>
      </c>
      <c r="AAA11" s="7">
        <v>1329</v>
      </c>
      <c r="AAB11" s="7"/>
      <c r="AAC11" s="7">
        <v>1372</v>
      </c>
      <c r="AAD11" s="7">
        <v>1491</v>
      </c>
      <c r="AAE11" s="7">
        <v>1521</v>
      </c>
      <c r="AAF11" s="7">
        <v>1499</v>
      </c>
      <c r="AAG11" s="7">
        <v>1502</v>
      </c>
      <c r="AAH11" s="7">
        <v>1532</v>
      </c>
      <c r="AAI11" s="7">
        <v>1653</v>
      </c>
      <c r="AAJ11" s="7">
        <v>1861</v>
      </c>
      <c r="AAK11" s="7">
        <v>1950</v>
      </c>
      <c r="AAL11" s="7">
        <v>2082</v>
      </c>
      <c r="AAM11" s="7">
        <v>2318</v>
      </c>
      <c r="AAN11" s="7">
        <v>2444</v>
      </c>
      <c r="AAO11" s="7"/>
      <c r="AAP11" s="7">
        <v>2578</v>
      </c>
      <c r="AAQ11" s="7">
        <v>2608</v>
      </c>
      <c r="AAR11" s="7">
        <v>2719</v>
      </c>
      <c r="AAS11" s="7">
        <v>2852</v>
      </c>
      <c r="AAT11" s="7">
        <v>2967</v>
      </c>
      <c r="AAU11" s="7">
        <v>3023</v>
      </c>
      <c r="AAV11" s="7">
        <v>2966</v>
      </c>
      <c r="AAW11" s="7">
        <v>2887</v>
      </c>
      <c r="AAX11" s="7">
        <v>2971</v>
      </c>
      <c r="AAY11" s="7">
        <v>3042</v>
      </c>
      <c r="AAZ11" s="7">
        <v>3062</v>
      </c>
      <c r="ABA11" s="7">
        <v>3271</v>
      </c>
      <c r="ABB11" s="7"/>
      <c r="ABC11" s="7">
        <v>3166</v>
      </c>
      <c r="ABD11" s="7">
        <v>3161</v>
      </c>
      <c r="ABE11" s="7">
        <v>3161</v>
      </c>
      <c r="ABF11" s="7">
        <v>3348</v>
      </c>
      <c r="ABG11" s="7">
        <v>3318</v>
      </c>
      <c r="ABH11" s="7">
        <v>3552</v>
      </c>
      <c r="ABI11" s="7">
        <v>3633</v>
      </c>
      <c r="ABJ11" s="7">
        <v>3557</v>
      </c>
      <c r="ABK11" s="7">
        <v>3486</v>
      </c>
      <c r="ABL11" s="7">
        <v>3451</v>
      </c>
      <c r="ABM11" s="7">
        <v>3420</v>
      </c>
      <c r="ABN11" s="7">
        <v>3366</v>
      </c>
      <c r="ABO11" s="7"/>
      <c r="ABP11" s="7">
        <v>3364</v>
      </c>
      <c r="ABQ11" s="7">
        <v>3248</v>
      </c>
      <c r="ABR11" s="7">
        <v>3314</v>
      </c>
      <c r="ABS11" s="7">
        <v>2971</v>
      </c>
      <c r="ABT11" s="7">
        <v>3103</v>
      </c>
      <c r="ABU11" s="7">
        <v>3130</v>
      </c>
      <c r="ABV11" s="7">
        <v>2918</v>
      </c>
      <c r="ABW11" s="7">
        <v>2846</v>
      </c>
      <c r="ABX11" s="7">
        <v>2910</v>
      </c>
      <c r="ABY11" s="7">
        <v>3041</v>
      </c>
      <c r="ABZ11" s="7">
        <v>2960</v>
      </c>
      <c r="ACA11" s="7">
        <v>2927</v>
      </c>
      <c r="ACB11" s="7"/>
      <c r="ACC11" s="7">
        <v>2851</v>
      </c>
      <c r="ACD11" s="7">
        <v>2896</v>
      </c>
      <c r="ACE11" s="7">
        <v>2817</v>
      </c>
      <c r="ACF11" s="7">
        <v>2678</v>
      </c>
      <c r="ACG11" s="7">
        <v>2683</v>
      </c>
      <c r="ACH11" s="7">
        <v>2405</v>
      </c>
      <c r="ACI11" s="7">
        <v>2449</v>
      </c>
      <c r="ACJ11" s="7">
        <v>2569</v>
      </c>
      <c r="ACK11" s="7">
        <v>2537</v>
      </c>
      <c r="ACL11" s="7">
        <v>2492</v>
      </c>
      <c r="ACM11" s="7">
        <v>2486</v>
      </c>
      <c r="ACN11" s="7">
        <v>2429</v>
      </c>
      <c r="ACO11" s="7"/>
      <c r="ACP11" s="7">
        <v>2270</v>
      </c>
      <c r="ACQ11" s="7">
        <v>2546</v>
      </c>
      <c r="ACR11" s="7">
        <v>2373</v>
      </c>
      <c r="ACS11" s="7">
        <v>2353</v>
      </c>
      <c r="ACT11" s="7">
        <v>2303</v>
      </c>
      <c r="ACU11" s="7">
        <v>2127</v>
      </c>
      <c r="ACV11" s="7">
        <v>2289</v>
      </c>
      <c r="ACW11" s="7">
        <v>2293</v>
      </c>
      <c r="ACX11" s="7">
        <v>2231</v>
      </c>
      <c r="ACY11" s="7">
        <v>2062</v>
      </c>
      <c r="ACZ11" s="7">
        <v>2159</v>
      </c>
      <c r="ADA11" s="7">
        <v>2083</v>
      </c>
      <c r="ADB11" s="7"/>
      <c r="ADC11" s="7">
        <v>2156</v>
      </c>
      <c r="ADD11" s="7">
        <v>2211</v>
      </c>
      <c r="ADE11" s="7">
        <v>2255</v>
      </c>
      <c r="ADF11" s="7">
        <v>2281</v>
      </c>
      <c r="ADG11" s="7">
        <v>2231</v>
      </c>
      <c r="ADH11" s="7">
        <v>2281</v>
      </c>
      <c r="ADI11" s="7">
        <v>2364</v>
      </c>
      <c r="ADJ11" s="7">
        <v>2333</v>
      </c>
      <c r="ADK11" s="7">
        <v>2355</v>
      </c>
      <c r="ADL11" s="7">
        <v>2300</v>
      </c>
      <c r="ADM11" s="7">
        <v>2366</v>
      </c>
      <c r="ADN11" s="7">
        <v>2501</v>
      </c>
      <c r="ADO11" s="7"/>
      <c r="ADP11" s="7">
        <v>2540</v>
      </c>
      <c r="ADQ11" s="7">
        <v>2446</v>
      </c>
      <c r="ADR11" s="7">
        <v>2491</v>
      </c>
      <c r="ADS11" s="7">
        <v>2687</v>
      </c>
      <c r="ADT11" s="7">
        <v>2780</v>
      </c>
      <c r="ADU11" s="7">
        <v>2913</v>
      </c>
      <c r="ADV11" s="7">
        <v>3114</v>
      </c>
      <c r="ADW11" s="7">
        <v>3420</v>
      </c>
      <c r="ADX11" s="7">
        <v>3626</v>
      </c>
      <c r="ADY11" s="7">
        <v>3990</v>
      </c>
      <c r="ADZ11" s="7">
        <v>3923</v>
      </c>
      <c r="AEA11" s="7">
        <v>4547</v>
      </c>
      <c r="AEB11" s="7"/>
      <c r="AEC11" s="7">
        <v>4764</v>
      </c>
      <c r="AED11" s="7">
        <v>5455</v>
      </c>
      <c r="AEE11" s="7">
        <v>5886</v>
      </c>
      <c r="AEF11" s="7">
        <v>6385</v>
      </c>
      <c r="AEG11" s="7">
        <v>7022</v>
      </c>
      <c r="AEH11" s="7">
        <v>7837</v>
      </c>
      <c r="AEI11" s="7">
        <v>7839</v>
      </c>
      <c r="AEJ11" s="7">
        <v>7828</v>
      </c>
      <c r="AEK11" s="7">
        <v>8402</v>
      </c>
      <c r="AEL11" s="7">
        <v>8648</v>
      </c>
      <c r="AEM11" s="7">
        <v>8755</v>
      </c>
      <c r="AEN11" s="7">
        <v>8835</v>
      </c>
      <c r="AEO11" s="7"/>
      <c r="AEP11" s="7">
        <v>8903</v>
      </c>
      <c r="AEQ11" s="7">
        <v>8933</v>
      </c>
      <c r="AER11" s="7">
        <v>9096</v>
      </c>
      <c r="AES11" s="7">
        <v>9133</v>
      </c>
      <c r="AET11" s="7">
        <v>8892</v>
      </c>
      <c r="AEU11" s="7">
        <v>8898</v>
      </c>
      <c r="AEV11" s="7">
        <v>8704</v>
      </c>
      <c r="AEW11" s="7">
        <v>8405</v>
      </c>
      <c r="AEX11" s="7">
        <v>8444</v>
      </c>
      <c r="AEY11" s="7">
        <v>8617</v>
      </c>
      <c r="AEZ11" s="7">
        <v>8697</v>
      </c>
      <c r="AFA11" s="7">
        <v>8549</v>
      </c>
      <c r="AFB11" s="7"/>
      <c r="AFC11" s="7">
        <v>8430</v>
      </c>
      <c r="AFD11" s="7">
        <v>8213</v>
      </c>
      <c r="AFE11" s="7">
        <v>8184</v>
      </c>
      <c r="AFF11" s="7">
        <v>8007</v>
      </c>
      <c r="AFG11" s="7">
        <v>8189</v>
      </c>
      <c r="AFH11" s="7">
        <v>8107</v>
      </c>
      <c r="AFI11" s="7">
        <v>8151</v>
      </c>
      <c r="AFJ11" s="7">
        <v>8214</v>
      </c>
      <c r="AFK11" s="7">
        <v>8282</v>
      </c>
      <c r="AFL11" s="7">
        <v>7808</v>
      </c>
      <c r="AFM11" s="7">
        <v>7713</v>
      </c>
      <c r="AFN11" s="7">
        <v>7555</v>
      </c>
      <c r="AFO11" s="7"/>
      <c r="AFP11" s="7">
        <v>7467</v>
      </c>
      <c r="AFQ11" s="7">
        <v>7373</v>
      </c>
      <c r="AFR11" s="7">
        <v>7216</v>
      </c>
      <c r="AFS11" s="7">
        <v>7056</v>
      </c>
      <c r="AFT11" s="7">
        <v>7069</v>
      </c>
      <c r="AFU11" s="7">
        <v>7170</v>
      </c>
      <c r="AFV11" s="7">
        <v>6946</v>
      </c>
      <c r="AFW11" s="7">
        <v>6848</v>
      </c>
      <c r="AFX11" s="7">
        <v>6728</v>
      </c>
      <c r="AFY11" s="7">
        <v>6795</v>
      </c>
      <c r="AFZ11" s="7">
        <v>6563</v>
      </c>
      <c r="AGA11" s="7">
        <v>6634</v>
      </c>
      <c r="AGB11" s="7"/>
      <c r="AGC11" s="7">
        <v>6573</v>
      </c>
      <c r="AGD11" s="7">
        <v>6485</v>
      </c>
      <c r="AGE11" s="7">
        <v>6355</v>
      </c>
      <c r="AGF11" s="7">
        <v>6329</v>
      </c>
      <c r="AGG11" s="7">
        <v>6287</v>
      </c>
      <c r="AGH11" s="7">
        <v>6218</v>
      </c>
      <c r="AGI11" s="7">
        <v>6031</v>
      </c>
      <c r="AGJ11" s="7">
        <v>5973</v>
      </c>
      <c r="AGK11" s="7">
        <v>5927</v>
      </c>
      <c r="AGL11" s="7">
        <v>5824</v>
      </c>
      <c r="AGM11" s="7">
        <v>5786</v>
      </c>
      <c r="AGN11" s="7">
        <v>5530</v>
      </c>
      <c r="AGO11" s="7"/>
      <c r="AGP11" s="7">
        <v>5336</v>
      </c>
      <c r="AGQ11" s="7">
        <v>5464</v>
      </c>
      <c r="AGR11" s="7">
        <v>5417</v>
      </c>
      <c r="AGS11" s="7">
        <v>4985</v>
      </c>
      <c r="AGT11" s="7"/>
      <c r="AGU11" s="7"/>
      <c r="AGV11" s="7"/>
      <c r="AGW11" s="7"/>
      <c r="AGX11" s="7"/>
      <c r="AGY11" s="7"/>
      <c r="AGZ11" s="7"/>
      <c r="AHA11" s="7"/>
      <c r="AHB11" s="8"/>
    </row>
    <row r="12" spans="1:886" ht="11.1" thickBot="1" x14ac:dyDescent="0.25">
      <c r="A12" s="16">
        <f>VLOOKUP($B12,Identifiers!$C$4:$D$22,2,FALSE)</f>
        <v>9</v>
      </c>
      <c r="B12" s="9" t="s">
        <v>165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>
        <v>307</v>
      </c>
      <c r="Q12" s="10">
        <v>326</v>
      </c>
      <c r="R12" s="10">
        <v>367</v>
      </c>
      <c r="S12" s="10">
        <v>406</v>
      </c>
      <c r="T12" s="10">
        <v>386</v>
      </c>
      <c r="U12" s="10">
        <v>345</v>
      </c>
      <c r="V12" s="10">
        <v>269</v>
      </c>
      <c r="W12" s="10">
        <v>294</v>
      </c>
      <c r="X12" s="10">
        <v>267</v>
      </c>
      <c r="Y12" s="10">
        <v>267</v>
      </c>
      <c r="Z12" s="10">
        <v>214</v>
      </c>
      <c r="AA12" s="10">
        <v>255</v>
      </c>
      <c r="AB12" s="10">
        <v>309</v>
      </c>
      <c r="AC12" s="10">
        <v>311</v>
      </c>
      <c r="AD12" s="10">
        <v>431</v>
      </c>
      <c r="AE12" s="10">
        <v>521</v>
      </c>
      <c r="AF12" s="10">
        <v>616</v>
      </c>
      <c r="AG12" s="10">
        <v>707</v>
      </c>
      <c r="AH12" s="10">
        <v>744</v>
      </c>
      <c r="AI12" s="10">
        <v>766</v>
      </c>
      <c r="AJ12" s="10">
        <v>802</v>
      </c>
      <c r="AK12" s="10">
        <v>875</v>
      </c>
      <c r="AL12" s="10">
        <v>820</v>
      </c>
      <c r="AM12" s="10">
        <v>795</v>
      </c>
      <c r="AN12" s="10">
        <v>817</v>
      </c>
      <c r="AO12" s="10">
        <v>684</v>
      </c>
      <c r="AP12" s="10">
        <v>938</v>
      </c>
      <c r="AQ12" s="10">
        <v>1098</v>
      </c>
      <c r="AR12" s="10">
        <v>1171</v>
      </c>
      <c r="AS12" s="10">
        <v>1180</v>
      </c>
      <c r="AT12" s="10">
        <v>1040</v>
      </c>
      <c r="AU12" s="10">
        <v>913</v>
      </c>
      <c r="AV12" s="10">
        <v>695</v>
      </c>
      <c r="AW12" s="10">
        <v>551</v>
      </c>
      <c r="AX12" s="10">
        <v>571</v>
      </c>
      <c r="AY12" s="10">
        <v>440</v>
      </c>
      <c r="AZ12" s="10">
        <v>379</v>
      </c>
      <c r="BA12" s="10">
        <v>411</v>
      </c>
      <c r="BB12" s="10">
        <v>782</v>
      </c>
      <c r="BC12" s="10">
        <v>434</v>
      </c>
      <c r="BD12" s="10">
        <v>454</v>
      </c>
      <c r="BE12" s="10">
        <v>458</v>
      </c>
      <c r="BF12" s="10">
        <v>382</v>
      </c>
      <c r="BG12" s="10">
        <v>316</v>
      </c>
      <c r="BH12" s="10">
        <v>266</v>
      </c>
      <c r="BI12" s="10">
        <v>234</v>
      </c>
      <c r="BJ12" s="10">
        <v>216</v>
      </c>
      <c r="BK12" s="10">
        <v>194</v>
      </c>
      <c r="BL12" s="10">
        <v>216</v>
      </c>
      <c r="BM12" s="10">
        <v>236</v>
      </c>
      <c r="BN12" s="10">
        <v>228</v>
      </c>
      <c r="BO12" s="10">
        <v>303</v>
      </c>
      <c r="BP12" s="10">
        <v>280</v>
      </c>
      <c r="BQ12" s="10">
        <v>292</v>
      </c>
      <c r="BR12" s="10">
        <v>304</v>
      </c>
      <c r="BS12" s="10">
        <v>322</v>
      </c>
      <c r="BT12" s="10">
        <v>258</v>
      </c>
      <c r="BU12" s="10">
        <v>212</v>
      </c>
      <c r="BV12" s="10">
        <v>176</v>
      </c>
      <c r="BW12" s="10">
        <v>180</v>
      </c>
      <c r="BX12" s="10">
        <v>212</v>
      </c>
      <c r="BY12" s="10">
        <v>182</v>
      </c>
      <c r="BZ12" s="10">
        <v>162</v>
      </c>
      <c r="CA12" s="10">
        <v>204</v>
      </c>
      <c r="CB12" s="10">
        <v>232</v>
      </c>
      <c r="CC12" s="10">
        <v>268</v>
      </c>
      <c r="CD12" s="10">
        <v>246</v>
      </c>
      <c r="CE12" s="10">
        <v>280</v>
      </c>
      <c r="CF12" s="10">
        <v>242</v>
      </c>
      <c r="CG12" s="10">
        <v>208</v>
      </c>
      <c r="CH12" s="10">
        <v>212</v>
      </c>
      <c r="CI12" s="10">
        <v>152</v>
      </c>
      <c r="CJ12" s="10">
        <v>150</v>
      </c>
      <c r="CK12" s="10">
        <v>149</v>
      </c>
      <c r="CL12" s="10">
        <v>149</v>
      </c>
      <c r="CM12" s="10">
        <v>193</v>
      </c>
      <c r="CN12" s="10">
        <v>266</v>
      </c>
      <c r="CO12" s="10">
        <v>210</v>
      </c>
      <c r="CP12" s="10">
        <v>371</v>
      </c>
      <c r="CQ12" s="10">
        <v>630</v>
      </c>
      <c r="CR12" s="10">
        <v>1008</v>
      </c>
      <c r="CS12" s="10">
        <v>1047</v>
      </c>
      <c r="CT12" s="10">
        <v>1047</v>
      </c>
      <c r="CU12" s="10">
        <v>859</v>
      </c>
      <c r="CV12" s="10">
        <v>849</v>
      </c>
      <c r="CW12" s="10">
        <v>858</v>
      </c>
      <c r="CX12" s="10">
        <v>834</v>
      </c>
      <c r="CY12" s="10">
        <v>797</v>
      </c>
      <c r="CZ12" s="10">
        <v>731</v>
      </c>
      <c r="DA12" s="10">
        <v>707</v>
      </c>
      <c r="DB12" s="10">
        <v>812</v>
      </c>
      <c r="DC12" s="10">
        <v>874</v>
      </c>
      <c r="DD12" s="10">
        <v>974</v>
      </c>
      <c r="DE12" s="10">
        <v>1062</v>
      </c>
      <c r="DF12" s="10">
        <v>1111</v>
      </c>
      <c r="DG12" s="10">
        <v>879</v>
      </c>
      <c r="DH12" s="10">
        <v>648</v>
      </c>
      <c r="DI12" s="10">
        <v>586</v>
      </c>
      <c r="DJ12" s="10">
        <v>460</v>
      </c>
      <c r="DK12" s="10">
        <v>458</v>
      </c>
      <c r="DL12" s="10">
        <v>451</v>
      </c>
      <c r="DM12" s="10">
        <v>423</v>
      </c>
      <c r="DN12" s="10">
        <v>498</v>
      </c>
      <c r="DO12" s="10">
        <v>702</v>
      </c>
      <c r="DP12" s="10">
        <v>551</v>
      </c>
      <c r="DQ12" s="10">
        <v>642</v>
      </c>
      <c r="DR12" s="10">
        <v>682</v>
      </c>
      <c r="DS12" s="10">
        <v>648</v>
      </c>
      <c r="DT12" s="10">
        <v>602</v>
      </c>
      <c r="DU12" s="10">
        <v>501</v>
      </c>
      <c r="DV12" s="10">
        <v>482</v>
      </c>
      <c r="DW12" s="10">
        <v>470</v>
      </c>
      <c r="DX12" s="10">
        <v>470</v>
      </c>
      <c r="DY12" s="10">
        <v>420</v>
      </c>
      <c r="DZ12" s="10">
        <v>437</v>
      </c>
      <c r="EA12" s="10">
        <v>485</v>
      </c>
      <c r="EB12" s="10">
        <v>533</v>
      </c>
      <c r="EC12" s="10">
        <v>500</v>
      </c>
      <c r="ED12" s="10">
        <v>617</v>
      </c>
      <c r="EE12" s="10">
        <v>663</v>
      </c>
      <c r="EF12" s="10">
        <v>706</v>
      </c>
      <c r="EG12" s="10">
        <v>637</v>
      </c>
      <c r="EH12" s="10">
        <v>508</v>
      </c>
      <c r="EI12" s="10">
        <v>494</v>
      </c>
      <c r="EJ12" s="10">
        <v>470</v>
      </c>
      <c r="EK12" s="10">
        <v>456</v>
      </c>
      <c r="EL12" s="10">
        <v>523</v>
      </c>
      <c r="EM12" s="10">
        <v>523</v>
      </c>
      <c r="EN12" s="10">
        <v>626</v>
      </c>
      <c r="EO12" s="10">
        <v>560</v>
      </c>
      <c r="EP12" s="10">
        <v>865</v>
      </c>
      <c r="EQ12" s="10">
        <v>1148</v>
      </c>
      <c r="ER12" s="10">
        <v>1446</v>
      </c>
      <c r="ES12" s="10">
        <v>1886</v>
      </c>
      <c r="ET12" s="10">
        <v>1751</v>
      </c>
      <c r="EU12" s="10">
        <v>1620</v>
      </c>
      <c r="EV12" s="10">
        <v>1670</v>
      </c>
      <c r="EW12" s="10">
        <v>1650</v>
      </c>
      <c r="EX12" s="10">
        <v>1461</v>
      </c>
      <c r="EY12" s="10">
        <v>1392</v>
      </c>
      <c r="EZ12" s="10">
        <v>1234</v>
      </c>
      <c r="FA12" s="10">
        <v>1302</v>
      </c>
      <c r="FB12" s="10">
        <v>1452</v>
      </c>
      <c r="FC12" s="10">
        <v>1375</v>
      </c>
      <c r="FD12" s="10">
        <v>1464</v>
      </c>
      <c r="FE12" s="10">
        <v>1544</v>
      </c>
      <c r="FF12" s="10">
        <v>1398</v>
      </c>
      <c r="FG12" s="10">
        <v>1120</v>
      </c>
      <c r="FH12" s="10">
        <v>927</v>
      </c>
      <c r="FI12" s="10">
        <v>817</v>
      </c>
      <c r="FJ12" s="10">
        <v>783</v>
      </c>
      <c r="FK12" s="10">
        <v>736</v>
      </c>
      <c r="FL12" s="10">
        <v>726</v>
      </c>
      <c r="FM12" s="10">
        <v>784</v>
      </c>
      <c r="FN12" s="10">
        <v>811</v>
      </c>
      <c r="FO12" s="10">
        <v>1040</v>
      </c>
      <c r="FP12" s="10">
        <v>910</v>
      </c>
      <c r="FQ12" s="10">
        <v>964</v>
      </c>
      <c r="FR12" s="10">
        <v>1217</v>
      </c>
      <c r="FS12" s="10">
        <v>1204</v>
      </c>
      <c r="FT12" s="10">
        <v>920</v>
      </c>
      <c r="FU12" s="10">
        <v>816</v>
      </c>
      <c r="FV12" s="10">
        <v>834</v>
      </c>
      <c r="FW12" s="10">
        <v>816</v>
      </c>
      <c r="FX12" s="10">
        <v>805</v>
      </c>
      <c r="FY12" s="10">
        <v>992</v>
      </c>
      <c r="FZ12" s="10">
        <v>987</v>
      </c>
      <c r="GA12" s="10">
        <v>1015</v>
      </c>
      <c r="GB12" s="10">
        <v>957</v>
      </c>
      <c r="GC12" s="10">
        <v>1339</v>
      </c>
      <c r="GD12" s="10">
        <v>1624</v>
      </c>
      <c r="GE12" s="10">
        <v>1862</v>
      </c>
      <c r="GF12" s="10">
        <v>2128</v>
      </c>
      <c r="GG12" s="10">
        <v>1915</v>
      </c>
      <c r="GH12" s="10">
        <v>1575</v>
      </c>
      <c r="GI12" s="10">
        <v>1634</v>
      </c>
      <c r="GJ12" s="10">
        <v>1440</v>
      </c>
      <c r="GK12" s="10">
        <v>1257</v>
      </c>
      <c r="GL12" s="10">
        <v>1240</v>
      </c>
      <c r="GM12" s="10">
        <v>1137</v>
      </c>
      <c r="GN12" s="10">
        <v>1233</v>
      </c>
      <c r="GO12" s="10">
        <v>1532</v>
      </c>
      <c r="GP12" s="10">
        <v>1252</v>
      </c>
      <c r="GQ12" s="10">
        <v>1431</v>
      </c>
      <c r="GR12" s="10">
        <v>1485</v>
      </c>
      <c r="GS12" s="10">
        <v>1483</v>
      </c>
      <c r="GT12" s="10">
        <v>1274</v>
      </c>
      <c r="GU12" s="10">
        <v>1033</v>
      </c>
      <c r="GV12" s="10">
        <v>921</v>
      </c>
      <c r="GW12" s="10">
        <v>934</v>
      </c>
      <c r="GX12" s="10">
        <v>906</v>
      </c>
      <c r="GY12" s="10">
        <v>865</v>
      </c>
      <c r="GZ12" s="10">
        <v>866</v>
      </c>
      <c r="HA12" s="10">
        <v>979</v>
      </c>
      <c r="HB12" s="10">
        <v>1119</v>
      </c>
      <c r="HC12" s="10">
        <v>1153</v>
      </c>
      <c r="HD12" s="10">
        <v>1303</v>
      </c>
      <c r="HE12" s="10">
        <v>1386</v>
      </c>
      <c r="HF12" s="10">
        <v>1424</v>
      </c>
      <c r="HG12" s="10">
        <v>1292</v>
      </c>
      <c r="HH12" s="10">
        <v>1016</v>
      </c>
      <c r="HI12" s="10">
        <v>933</v>
      </c>
      <c r="HJ12" s="10">
        <v>949</v>
      </c>
      <c r="HK12" s="10">
        <v>886</v>
      </c>
      <c r="HL12" s="10">
        <v>919</v>
      </c>
      <c r="HM12" s="10">
        <v>864</v>
      </c>
      <c r="HN12" s="10">
        <v>928</v>
      </c>
      <c r="HO12" s="10">
        <v>1088</v>
      </c>
      <c r="HP12" s="10">
        <v>1106</v>
      </c>
      <c r="HQ12" s="10">
        <v>1163</v>
      </c>
      <c r="HR12" s="10">
        <v>1322</v>
      </c>
      <c r="HS12" s="10">
        <v>1237</v>
      </c>
      <c r="HT12" s="10">
        <v>1084</v>
      </c>
      <c r="HU12" s="10">
        <v>1007</v>
      </c>
      <c r="HV12" s="10">
        <v>857</v>
      </c>
      <c r="HW12" s="10">
        <v>790</v>
      </c>
      <c r="HX12" s="10">
        <v>764</v>
      </c>
      <c r="HY12" s="10">
        <v>780</v>
      </c>
      <c r="HZ12" s="10">
        <v>759</v>
      </c>
      <c r="IA12" s="10">
        <v>802</v>
      </c>
      <c r="IB12" s="10">
        <v>973</v>
      </c>
      <c r="IC12" s="10">
        <v>845</v>
      </c>
      <c r="ID12" s="10">
        <v>1050</v>
      </c>
      <c r="IE12" s="10">
        <v>1019</v>
      </c>
      <c r="IF12" s="10">
        <v>1050</v>
      </c>
      <c r="IG12" s="10">
        <v>804</v>
      </c>
      <c r="IH12" s="10">
        <v>762</v>
      </c>
      <c r="II12" s="10">
        <v>587</v>
      </c>
      <c r="IJ12" s="10">
        <v>612</v>
      </c>
      <c r="IK12" s="10">
        <v>609</v>
      </c>
      <c r="IL12" s="10">
        <v>588</v>
      </c>
      <c r="IM12" s="10">
        <v>531</v>
      </c>
      <c r="IN12" s="10">
        <v>600</v>
      </c>
      <c r="IO12" s="10">
        <v>755</v>
      </c>
      <c r="IP12" s="10">
        <v>667</v>
      </c>
      <c r="IQ12" s="10">
        <v>671</v>
      </c>
      <c r="IR12" s="10">
        <v>744</v>
      </c>
      <c r="IS12" s="10">
        <v>766</v>
      </c>
      <c r="IT12" s="10">
        <v>581</v>
      </c>
      <c r="IU12" s="10">
        <v>462</v>
      </c>
      <c r="IV12" s="10">
        <v>370</v>
      </c>
      <c r="IW12" s="10">
        <v>384</v>
      </c>
      <c r="IX12" s="10">
        <v>405</v>
      </c>
      <c r="IY12" s="10">
        <v>435</v>
      </c>
      <c r="IZ12" s="10">
        <v>381</v>
      </c>
      <c r="JA12" s="10">
        <v>440</v>
      </c>
      <c r="JB12" s="10">
        <v>526</v>
      </c>
      <c r="JC12" s="10">
        <v>515</v>
      </c>
      <c r="JD12" s="10">
        <v>506</v>
      </c>
      <c r="JE12" s="10">
        <v>560</v>
      </c>
      <c r="JF12" s="10">
        <v>576</v>
      </c>
      <c r="JG12" s="10">
        <v>464</v>
      </c>
      <c r="JH12" s="10">
        <v>426</v>
      </c>
      <c r="JI12" s="10">
        <v>364</v>
      </c>
      <c r="JJ12" s="10">
        <v>367</v>
      </c>
      <c r="JK12" s="10">
        <v>370</v>
      </c>
      <c r="JL12" s="10">
        <v>415</v>
      </c>
      <c r="JM12" s="10">
        <v>400</v>
      </c>
      <c r="JN12" s="10">
        <v>415</v>
      </c>
      <c r="JO12" s="10">
        <v>448</v>
      </c>
      <c r="JP12" s="10">
        <v>529</v>
      </c>
      <c r="JQ12" s="10">
        <v>515</v>
      </c>
      <c r="JR12" s="10">
        <v>575</v>
      </c>
      <c r="JS12" s="10">
        <v>528</v>
      </c>
      <c r="JT12" s="10">
        <v>440</v>
      </c>
      <c r="JU12" s="10">
        <v>409</v>
      </c>
      <c r="JV12" s="10">
        <v>378</v>
      </c>
      <c r="JW12" s="10">
        <v>328</v>
      </c>
      <c r="JX12" s="10">
        <v>310</v>
      </c>
      <c r="JY12" s="10">
        <v>339</v>
      </c>
      <c r="JZ12" s="10">
        <v>292</v>
      </c>
      <c r="KA12" s="10">
        <v>301</v>
      </c>
      <c r="KB12" s="10">
        <v>412</v>
      </c>
      <c r="KC12" s="10">
        <v>355</v>
      </c>
      <c r="KD12" s="10">
        <v>393</v>
      </c>
      <c r="KE12" s="10">
        <v>455</v>
      </c>
      <c r="KF12" s="10">
        <v>516</v>
      </c>
      <c r="KG12" s="10">
        <v>431</v>
      </c>
      <c r="KH12" s="10">
        <v>370</v>
      </c>
      <c r="KI12" s="10">
        <v>337</v>
      </c>
      <c r="KJ12" s="10">
        <v>313</v>
      </c>
      <c r="KK12" s="10">
        <v>324</v>
      </c>
      <c r="KL12" s="10">
        <v>329</v>
      </c>
      <c r="KM12" s="10">
        <v>322</v>
      </c>
      <c r="KN12" s="10">
        <v>357</v>
      </c>
      <c r="KO12" s="10">
        <v>375</v>
      </c>
      <c r="KP12" s="10">
        <v>447</v>
      </c>
      <c r="KQ12" s="10">
        <v>520</v>
      </c>
      <c r="KR12" s="10">
        <v>692</v>
      </c>
      <c r="KS12" s="10">
        <v>772</v>
      </c>
      <c r="KT12" s="10">
        <v>660</v>
      </c>
      <c r="KU12" s="10">
        <v>659</v>
      </c>
      <c r="KV12" s="10">
        <v>600</v>
      </c>
      <c r="KW12" s="10">
        <v>599</v>
      </c>
      <c r="KX12" s="10">
        <v>657</v>
      </c>
      <c r="KY12" s="10">
        <v>678</v>
      </c>
      <c r="KZ12" s="10">
        <v>722</v>
      </c>
      <c r="LA12" s="10">
        <v>954</v>
      </c>
      <c r="LB12" s="10">
        <v>663</v>
      </c>
      <c r="LC12" s="10">
        <v>1139</v>
      </c>
      <c r="LD12" s="10">
        <v>1183</v>
      </c>
      <c r="LE12" s="10">
        <v>1423</v>
      </c>
      <c r="LF12" s="10">
        <v>1470</v>
      </c>
      <c r="LG12" s="10">
        <v>1315</v>
      </c>
      <c r="LH12" s="10">
        <v>1172</v>
      </c>
      <c r="LI12" s="10">
        <v>1136</v>
      </c>
      <c r="LJ12" s="10">
        <v>1080</v>
      </c>
      <c r="LK12" s="10">
        <v>1036</v>
      </c>
      <c r="LL12" s="10">
        <v>1110</v>
      </c>
      <c r="LM12" s="10">
        <v>1064</v>
      </c>
      <c r="LN12" s="10">
        <v>1111</v>
      </c>
      <c r="LO12" s="10">
        <v>1187</v>
      </c>
      <c r="LP12" s="10">
        <v>1273</v>
      </c>
      <c r="LQ12" s="10">
        <v>1430</v>
      </c>
      <c r="LR12" s="10">
        <v>1587</v>
      </c>
      <c r="LS12" s="10">
        <v>1541</v>
      </c>
      <c r="LT12" s="10">
        <v>1315</v>
      </c>
      <c r="LU12" s="10">
        <v>1150</v>
      </c>
      <c r="LV12" s="10">
        <v>1051</v>
      </c>
      <c r="LW12" s="10">
        <v>998</v>
      </c>
      <c r="LX12" s="10">
        <v>947</v>
      </c>
      <c r="LY12" s="10">
        <v>975</v>
      </c>
      <c r="LZ12" s="10">
        <v>873</v>
      </c>
      <c r="MA12" s="10">
        <v>873</v>
      </c>
      <c r="MB12" s="10">
        <v>1167</v>
      </c>
      <c r="MC12" s="10">
        <v>954</v>
      </c>
      <c r="MD12" s="10">
        <v>991</v>
      </c>
      <c r="ME12" s="10">
        <v>1134</v>
      </c>
      <c r="MF12" s="10">
        <v>1035</v>
      </c>
      <c r="MG12" s="10">
        <v>918</v>
      </c>
      <c r="MH12" s="10">
        <v>789</v>
      </c>
      <c r="MI12" s="10">
        <v>692</v>
      </c>
      <c r="MJ12" s="10">
        <v>685</v>
      </c>
      <c r="MK12" s="10">
        <v>657</v>
      </c>
      <c r="ML12" s="10">
        <v>684</v>
      </c>
      <c r="MM12" s="10">
        <v>705</v>
      </c>
      <c r="MN12" s="10">
        <v>669</v>
      </c>
      <c r="MO12" s="10">
        <v>826</v>
      </c>
      <c r="MP12" s="10">
        <v>805</v>
      </c>
      <c r="MQ12" s="10">
        <v>921</v>
      </c>
      <c r="MR12" s="10">
        <v>1068</v>
      </c>
      <c r="MS12" s="10">
        <v>1130</v>
      </c>
      <c r="MT12" s="10">
        <v>988</v>
      </c>
      <c r="MU12" s="10">
        <v>940</v>
      </c>
      <c r="MV12" s="10">
        <v>850</v>
      </c>
      <c r="MW12" s="10">
        <v>838</v>
      </c>
      <c r="MX12" s="10">
        <v>856</v>
      </c>
      <c r="MY12" s="10">
        <v>920</v>
      </c>
      <c r="MZ12" s="10">
        <v>968</v>
      </c>
      <c r="NA12" s="10">
        <v>1170</v>
      </c>
      <c r="NB12" s="10">
        <v>955</v>
      </c>
      <c r="NC12" s="10">
        <v>1574</v>
      </c>
      <c r="ND12" s="10">
        <v>2052</v>
      </c>
      <c r="NE12" s="10">
        <v>2574</v>
      </c>
      <c r="NF12" s="10">
        <v>3076</v>
      </c>
      <c r="NG12" s="10">
        <v>2946</v>
      </c>
      <c r="NH12" s="10">
        <v>2875</v>
      </c>
      <c r="NI12" s="10">
        <v>2715</v>
      </c>
      <c r="NJ12" s="10">
        <v>2504</v>
      </c>
      <c r="NK12" s="10">
        <v>2444</v>
      </c>
      <c r="NL12" s="10">
        <v>2311</v>
      </c>
      <c r="NM12" s="10">
        <v>2423</v>
      </c>
      <c r="NN12" s="10">
        <v>2572</v>
      </c>
      <c r="NO12" s="10">
        <v>2505</v>
      </c>
      <c r="NP12" s="10">
        <v>2778</v>
      </c>
      <c r="NQ12" s="10">
        <v>2819</v>
      </c>
      <c r="NR12" s="10">
        <v>2986</v>
      </c>
      <c r="NS12" s="10">
        <v>2755</v>
      </c>
      <c r="NT12" s="10">
        <v>2337</v>
      </c>
      <c r="NU12" s="10">
        <v>2324</v>
      </c>
      <c r="NV12" s="10">
        <v>2138</v>
      </c>
      <c r="NW12" s="10">
        <v>2085</v>
      </c>
      <c r="NX12" s="10">
        <v>1938</v>
      </c>
      <c r="NY12" s="10">
        <v>1989</v>
      </c>
      <c r="NZ12" s="10">
        <v>2069</v>
      </c>
      <c r="OA12" s="10">
        <v>2173</v>
      </c>
      <c r="OB12" s="10">
        <v>2366</v>
      </c>
      <c r="OC12" s="10">
        <v>2289</v>
      </c>
      <c r="OD12" s="10">
        <v>2438</v>
      </c>
      <c r="OE12" s="10">
        <v>2478</v>
      </c>
      <c r="OF12" s="10">
        <v>2388</v>
      </c>
      <c r="OG12" s="10">
        <v>2109</v>
      </c>
      <c r="OH12" s="10">
        <v>1868</v>
      </c>
      <c r="OI12" s="10">
        <v>1755</v>
      </c>
      <c r="OJ12" s="10">
        <v>1620</v>
      </c>
      <c r="OK12" s="10">
        <v>1574</v>
      </c>
      <c r="OL12" s="10">
        <v>1578</v>
      </c>
      <c r="OM12" s="10">
        <v>1599</v>
      </c>
      <c r="ON12" s="10">
        <v>1600</v>
      </c>
      <c r="OO12" s="10">
        <v>1942</v>
      </c>
      <c r="OP12" s="10">
        <v>1733</v>
      </c>
      <c r="OQ12" s="10">
        <v>1775</v>
      </c>
      <c r="OR12" s="10">
        <v>1818</v>
      </c>
      <c r="OS12" s="10">
        <v>1820</v>
      </c>
      <c r="OT12" s="10">
        <v>1546</v>
      </c>
      <c r="OU12" s="10">
        <v>1300</v>
      </c>
      <c r="OV12" s="10">
        <v>1257</v>
      </c>
      <c r="OW12" s="10">
        <v>1108</v>
      </c>
      <c r="OX12" s="10">
        <v>1122</v>
      </c>
      <c r="OY12" s="10">
        <v>1182</v>
      </c>
      <c r="OZ12" s="10">
        <v>1107</v>
      </c>
      <c r="PA12" s="10">
        <v>1193</v>
      </c>
      <c r="PB12" s="10">
        <v>1414</v>
      </c>
      <c r="PC12" s="10">
        <v>1333</v>
      </c>
      <c r="PD12" s="10">
        <v>1445</v>
      </c>
      <c r="PE12" s="10">
        <v>1603</v>
      </c>
      <c r="PF12" s="10">
        <v>1522</v>
      </c>
      <c r="PG12" s="10">
        <v>1344</v>
      </c>
      <c r="PH12" s="10">
        <v>1126</v>
      </c>
      <c r="PI12" s="10">
        <v>1017</v>
      </c>
      <c r="PJ12" s="10">
        <v>1076</v>
      </c>
      <c r="PK12" s="10">
        <v>1010</v>
      </c>
      <c r="PL12" s="10">
        <v>1104</v>
      </c>
      <c r="PM12" s="10">
        <v>1106</v>
      </c>
      <c r="PN12" s="10">
        <v>1213</v>
      </c>
      <c r="PO12" s="10">
        <v>1241</v>
      </c>
      <c r="PP12" s="10">
        <v>1450</v>
      </c>
      <c r="PQ12" s="10">
        <v>1504</v>
      </c>
      <c r="PR12" s="10">
        <v>1694</v>
      </c>
      <c r="PS12" s="10">
        <v>2014</v>
      </c>
      <c r="PT12" s="10">
        <v>1892</v>
      </c>
      <c r="PU12" s="10">
        <v>1699</v>
      </c>
      <c r="PV12" s="10">
        <v>1801</v>
      </c>
      <c r="PW12" s="10">
        <v>1940</v>
      </c>
      <c r="PX12" s="10">
        <v>1995</v>
      </c>
      <c r="PY12" s="10">
        <v>2099</v>
      </c>
      <c r="PZ12" s="10">
        <v>2086</v>
      </c>
      <c r="QA12" s="10">
        <v>2284</v>
      </c>
      <c r="QB12" s="10">
        <v>1871</v>
      </c>
      <c r="QC12" s="10">
        <v>2569</v>
      </c>
      <c r="QD12" s="10">
        <v>2574</v>
      </c>
      <c r="QE12" s="10">
        <v>2637</v>
      </c>
      <c r="QF12" s="10">
        <v>2643</v>
      </c>
      <c r="QG12" s="10">
        <v>2424</v>
      </c>
      <c r="QH12" s="10">
        <v>2192</v>
      </c>
      <c r="QI12" s="10">
        <v>1955</v>
      </c>
      <c r="QJ12" s="10">
        <v>2010</v>
      </c>
      <c r="QK12" s="10">
        <v>1956</v>
      </c>
      <c r="QL12" s="10">
        <v>2095</v>
      </c>
      <c r="QM12" s="10">
        <v>2104</v>
      </c>
      <c r="QN12" s="10">
        <v>2257</v>
      </c>
      <c r="QO12" s="10">
        <v>2285</v>
      </c>
      <c r="QP12" s="10">
        <v>2579</v>
      </c>
      <c r="QQ12" s="10">
        <v>3015</v>
      </c>
      <c r="QR12" s="10">
        <v>3427</v>
      </c>
      <c r="QS12" s="10">
        <v>3642</v>
      </c>
      <c r="QT12" s="10">
        <v>3572</v>
      </c>
      <c r="QU12" s="10">
        <v>3401</v>
      </c>
      <c r="QV12" s="10">
        <v>3226</v>
      </c>
      <c r="QW12" s="10">
        <v>3308</v>
      </c>
      <c r="QX12" s="10">
        <v>3375</v>
      </c>
      <c r="QY12" s="10">
        <v>3804</v>
      </c>
      <c r="QZ12" s="10">
        <v>4038</v>
      </c>
      <c r="RA12" s="10">
        <v>4429</v>
      </c>
      <c r="RB12" s="10">
        <v>3485</v>
      </c>
      <c r="RC12" s="10">
        <v>4977</v>
      </c>
      <c r="RD12" s="10">
        <v>5052</v>
      </c>
      <c r="RE12" s="10">
        <v>5330</v>
      </c>
      <c r="RF12" s="10">
        <v>5145</v>
      </c>
      <c r="RG12" s="10">
        <v>4946</v>
      </c>
      <c r="RH12" s="10">
        <v>4447</v>
      </c>
      <c r="RI12" s="10">
        <v>3953</v>
      </c>
      <c r="RJ12" s="10">
        <v>3626</v>
      </c>
      <c r="RK12" s="10">
        <v>3357</v>
      </c>
      <c r="RL12" s="10">
        <v>3306</v>
      </c>
      <c r="RM12" s="10">
        <v>3181</v>
      </c>
      <c r="RN12" s="10">
        <v>3202</v>
      </c>
      <c r="RO12" s="10">
        <v>4210</v>
      </c>
      <c r="RP12" s="10">
        <v>3448</v>
      </c>
      <c r="RQ12" s="10">
        <v>3264</v>
      </c>
      <c r="RR12" s="10">
        <v>3339</v>
      </c>
      <c r="RS12" s="10">
        <v>3337</v>
      </c>
      <c r="RT12" s="10">
        <v>3127</v>
      </c>
      <c r="RU12" s="10">
        <v>2603</v>
      </c>
      <c r="RV12" s="10">
        <v>2423</v>
      </c>
      <c r="RW12" s="10">
        <v>2317</v>
      </c>
      <c r="RX12" s="10">
        <v>2239</v>
      </c>
      <c r="RY12" s="10">
        <v>2282</v>
      </c>
      <c r="RZ12" s="10">
        <v>2197</v>
      </c>
      <c r="SA12" s="10">
        <v>2272</v>
      </c>
      <c r="SB12" s="10">
        <v>2737</v>
      </c>
      <c r="SC12" s="10">
        <v>2416</v>
      </c>
      <c r="SD12" s="10">
        <v>2626</v>
      </c>
      <c r="SE12" s="10">
        <v>2770</v>
      </c>
      <c r="SF12" s="10">
        <v>2788</v>
      </c>
      <c r="SG12" s="10">
        <v>2481</v>
      </c>
      <c r="SH12" s="10">
        <v>2294</v>
      </c>
      <c r="SI12" s="10">
        <v>2139</v>
      </c>
      <c r="SJ12" s="10">
        <v>2006</v>
      </c>
      <c r="SK12" s="10">
        <v>2004</v>
      </c>
      <c r="SL12" s="10">
        <v>2065</v>
      </c>
      <c r="SM12" s="10">
        <v>1988</v>
      </c>
      <c r="SN12" s="10">
        <v>2088</v>
      </c>
      <c r="SO12" s="10">
        <v>2305</v>
      </c>
      <c r="SP12" s="10">
        <v>2210</v>
      </c>
      <c r="SQ12" s="10">
        <v>2546</v>
      </c>
      <c r="SR12" s="10">
        <v>2606</v>
      </c>
      <c r="SS12" s="10">
        <v>2507</v>
      </c>
      <c r="ST12" s="10">
        <v>2410</v>
      </c>
      <c r="SU12" s="10">
        <v>2285</v>
      </c>
      <c r="SV12" s="10">
        <v>2082</v>
      </c>
      <c r="SW12" s="10">
        <v>2031</v>
      </c>
      <c r="SX12" s="10">
        <v>2097</v>
      </c>
      <c r="SY12" s="10">
        <v>1968</v>
      </c>
      <c r="SZ12" s="10">
        <v>1994</v>
      </c>
      <c r="TA12" s="10">
        <v>2046</v>
      </c>
      <c r="TB12" s="10">
        <v>2232</v>
      </c>
      <c r="TC12" s="10">
        <v>2288</v>
      </c>
      <c r="TD12" s="10">
        <v>2329</v>
      </c>
      <c r="TE12" s="10">
        <v>2384</v>
      </c>
      <c r="TF12" s="10">
        <v>2442</v>
      </c>
      <c r="TG12" s="10">
        <v>2265</v>
      </c>
      <c r="TH12" s="10">
        <v>2045</v>
      </c>
      <c r="TI12" s="10">
        <v>1762</v>
      </c>
      <c r="TJ12" s="10">
        <v>1682</v>
      </c>
      <c r="TK12" s="10">
        <v>1701</v>
      </c>
      <c r="TL12" s="10">
        <v>1602</v>
      </c>
      <c r="TM12" s="10">
        <v>1633</v>
      </c>
      <c r="TN12" s="10">
        <v>1665</v>
      </c>
      <c r="TO12" s="10">
        <v>1983</v>
      </c>
      <c r="TP12" s="10">
        <v>1811</v>
      </c>
      <c r="TQ12" s="10">
        <v>1907</v>
      </c>
      <c r="TR12" s="10">
        <v>1999</v>
      </c>
      <c r="TS12" s="10">
        <v>1827</v>
      </c>
      <c r="TT12" s="10">
        <v>1765</v>
      </c>
      <c r="TU12" s="10">
        <v>1527</v>
      </c>
      <c r="TV12" s="10">
        <v>1473</v>
      </c>
      <c r="TW12" s="10">
        <v>1470</v>
      </c>
      <c r="TX12" s="10">
        <v>1428</v>
      </c>
      <c r="TY12" s="10">
        <v>1379</v>
      </c>
      <c r="TZ12" s="10">
        <v>1335</v>
      </c>
      <c r="UA12" s="10">
        <v>1396</v>
      </c>
      <c r="UB12" s="10">
        <v>1610</v>
      </c>
      <c r="UC12" s="10">
        <v>1586</v>
      </c>
      <c r="UD12" s="10">
        <v>1436</v>
      </c>
      <c r="UE12" s="10">
        <v>1550</v>
      </c>
      <c r="UF12" s="10">
        <v>1647</v>
      </c>
      <c r="UG12" s="10">
        <v>1440</v>
      </c>
      <c r="UH12" s="10">
        <v>1243</v>
      </c>
      <c r="UI12" s="10">
        <v>1328</v>
      </c>
      <c r="UJ12" s="10">
        <v>1178</v>
      </c>
      <c r="UK12" s="10">
        <v>1237</v>
      </c>
      <c r="UL12" s="10">
        <v>1228</v>
      </c>
      <c r="UM12" s="10">
        <v>1298</v>
      </c>
      <c r="UN12" s="10">
        <v>1293</v>
      </c>
      <c r="UO12" s="10">
        <v>1375</v>
      </c>
      <c r="UP12" s="10">
        <v>1527</v>
      </c>
      <c r="UQ12" s="10">
        <v>1529</v>
      </c>
      <c r="UR12" s="10">
        <v>1565</v>
      </c>
      <c r="US12" s="10">
        <v>1669</v>
      </c>
      <c r="UT12" s="10">
        <v>1507</v>
      </c>
      <c r="UU12" s="10">
        <v>1360</v>
      </c>
      <c r="UV12" s="10">
        <v>1406</v>
      </c>
      <c r="UW12" s="10">
        <v>1440</v>
      </c>
      <c r="UX12" s="10">
        <v>1499</v>
      </c>
      <c r="UY12" s="10">
        <v>1441</v>
      </c>
      <c r="UZ12" s="10">
        <v>1652</v>
      </c>
      <c r="VA12" s="10">
        <v>1704</v>
      </c>
      <c r="VB12" s="10">
        <v>1525</v>
      </c>
      <c r="VC12" s="10">
        <v>2021</v>
      </c>
      <c r="VD12" s="10">
        <v>2200</v>
      </c>
      <c r="VE12" s="10">
        <v>2502</v>
      </c>
      <c r="VF12" s="10">
        <v>2626</v>
      </c>
      <c r="VG12" s="10">
        <v>2383</v>
      </c>
      <c r="VH12" s="10">
        <v>2413</v>
      </c>
      <c r="VI12" s="10">
        <v>2220</v>
      </c>
      <c r="VJ12" s="10">
        <v>2221</v>
      </c>
      <c r="VK12" s="10">
        <v>2221</v>
      </c>
      <c r="VL12" s="10">
        <v>2300</v>
      </c>
      <c r="VM12" s="10">
        <v>2456</v>
      </c>
      <c r="VN12" s="10">
        <v>2717</v>
      </c>
      <c r="VO12" s="10">
        <v>2357</v>
      </c>
      <c r="VP12" s="10">
        <v>3316</v>
      </c>
      <c r="VQ12" s="10">
        <v>3565</v>
      </c>
      <c r="VR12" s="10">
        <v>3711</v>
      </c>
      <c r="VS12" s="10">
        <v>3638</v>
      </c>
      <c r="VT12" s="10">
        <v>3617</v>
      </c>
      <c r="VU12" s="10">
        <v>3584</v>
      </c>
      <c r="VV12" s="10">
        <v>3413</v>
      </c>
      <c r="VW12" s="10">
        <v>3259</v>
      </c>
      <c r="VX12" s="10">
        <v>3164</v>
      </c>
      <c r="VY12" s="10">
        <v>3129</v>
      </c>
      <c r="VZ12" s="10">
        <v>3095</v>
      </c>
      <c r="WA12" s="10">
        <v>3401</v>
      </c>
      <c r="WB12" s="10">
        <v>3408</v>
      </c>
      <c r="WC12" s="10">
        <v>3605</v>
      </c>
      <c r="WD12" s="10">
        <v>3532</v>
      </c>
      <c r="WE12" s="10">
        <v>3594</v>
      </c>
      <c r="WF12" s="10">
        <v>3454</v>
      </c>
      <c r="WG12" s="10">
        <v>3247</v>
      </c>
      <c r="WH12" s="10">
        <v>2987</v>
      </c>
      <c r="WI12" s="10">
        <v>2892</v>
      </c>
      <c r="WJ12" s="10">
        <v>2779</v>
      </c>
      <c r="WK12" s="10">
        <v>2795</v>
      </c>
      <c r="WL12" s="10">
        <v>2752</v>
      </c>
      <c r="WM12" s="10">
        <v>2745</v>
      </c>
      <c r="WN12" s="10">
        <v>2750</v>
      </c>
      <c r="WO12" s="10">
        <v>3094</v>
      </c>
      <c r="WP12" s="10">
        <v>3251</v>
      </c>
      <c r="WQ12" s="10">
        <v>3395</v>
      </c>
      <c r="WR12" s="10">
        <v>3543</v>
      </c>
      <c r="WS12" s="10">
        <v>3346</v>
      </c>
      <c r="WT12" s="10">
        <v>2947</v>
      </c>
      <c r="WU12" s="10">
        <v>2624</v>
      </c>
      <c r="WV12" s="10">
        <v>2692</v>
      </c>
      <c r="WW12" s="10">
        <v>2539</v>
      </c>
      <c r="WX12" s="10">
        <v>2554</v>
      </c>
      <c r="WY12" s="10">
        <v>2703</v>
      </c>
      <c r="WZ12" s="10">
        <v>2443</v>
      </c>
      <c r="XA12" s="10">
        <v>2285</v>
      </c>
      <c r="XB12" s="10">
        <v>2860</v>
      </c>
      <c r="XC12" s="10">
        <v>2529</v>
      </c>
      <c r="XD12" s="10">
        <v>2537</v>
      </c>
      <c r="XE12" s="10">
        <v>2633</v>
      </c>
      <c r="XF12" s="10">
        <v>2813</v>
      </c>
      <c r="XG12" s="10">
        <v>2657</v>
      </c>
      <c r="XH12" s="10">
        <v>2198</v>
      </c>
      <c r="XI12" s="10">
        <v>2213</v>
      </c>
      <c r="XJ12" s="10">
        <v>2211</v>
      </c>
      <c r="XK12" s="10">
        <v>2176</v>
      </c>
      <c r="XL12" s="10">
        <v>2099</v>
      </c>
      <c r="XM12" s="10">
        <v>2147</v>
      </c>
      <c r="XN12" s="10">
        <v>2140</v>
      </c>
      <c r="XO12" s="10">
        <v>2363</v>
      </c>
      <c r="XP12" s="10">
        <v>2483</v>
      </c>
      <c r="XQ12" s="10">
        <v>2485</v>
      </c>
      <c r="XR12" s="10">
        <v>2819</v>
      </c>
      <c r="XS12" s="10">
        <v>2770</v>
      </c>
      <c r="XT12" s="10">
        <v>2467</v>
      </c>
      <c r="XU12" s="10">
        <v>2267</v>
      </c>
      <c r="XV12" s="10">
        <v>2212</v>
      </c>
      <c r="XW12" s="10">
        <v>2102</v>
      </c>
      <c r="XX12" s="10">
        <v>2122</v>
      </c>
      <c r="XY12" s="10">
        <v>2112</v>
      </c>
      <c r="XZ12" s="10">
        <v>1986</v>
      </c>
      <c r="YA12" s="10">
        <v>1962</v>
      </c>
      <c r="YB12" s="10">
        <v>2316</v>
      </c>
      <c r="YC12" s="10">
        <v>2252</v>
      </c>
      <c r="YD12" s="10">
        <v>2305</v>
      </c>
      <c r="YE12" s="10">
        <v>2423</v>
      </c>
      <c r="YF12" s="10">
        <v>2439</v>
      </c>
      <c r="YG12" s="10">
        <v>2172</v>
      </c>
      <c r="YH12" s="10">
        <v>1989</v>
      </c>
      <c r="YI12" s="10">
        <v>2053</v>
      </c>
      <c r="YJ12" s="10">
        <v>1863</v>
      </c>
      <c r="YK12" s="10">
        <v>1982</v>
      </c>
      <c r="YL12" s="10">
        <v>1830</v>
      </c>
      <c r="YM12" s="10">
        <v>1675</v>
      </c>
      <c r="YN12" s="10">
        <v>1765</v>
      </c>
      <c r="YO12" s="10">
        <v>2062</v>
      </c>
      <c r="YP12" s="10">
        <v>1898</v>
      </c>
      <c r="YQ12" s="10">
        <v>1950</v>
      </c>
      <c r="YR12" s="10">
        <v>2019</v>
      </c>
      <c r="YS12" s="10">
        <v>1660</v>
      </c>
      <c r="YT12" s="10">
        <v>1534</v>
      </c>
      <c r="YU12" s="10">
        <v>1559</v>
      </c>
      <c r="YV12" s="10">
        <v>1543</v>
      </c>
      <c r="YW12" s="10">
        <v>1514</v>
      </c>
      <c r="YX12" s="10">
        <v>1581</v>
      </c>
      <c r="YY12" s="10">
        <v>1486</v>
      </c>
      <c r="YZ12" s="10">
        <v>1456</v>
      </c>
      <c r="ZA12" s="10">
        <v>1449</v>
      </c>
      <c r="ZB12" s="10">
        <v>1637</v>
      </c>
      <c r="ZC12" s="10">
        <v>1541</v>
      </c>
      <c r="ZD12" s="10">
        <v>1681</v>
      </c>
      <c r="ZE12" s="10">
        <v>1676</v>
      </c>
      <c r="ZF12" s="10">
        <v>1638</v>
      </c>
      <c r="ZG12" s="10">
        <v>1544</v>
      </c>
      <c r="ZH12" s="10">
        <v>1583</v>
      </c>
      <c r="ZI12" s="10">
        <v>1475</v>
      </c>
      <c r="ZJ12" s="10">
        <v>1352</v>
      </c>
      <c r="ZK12" s="10">
        <v>1370</v>
      </c>
      <c r="ZL12" s="10">
        <v>1348</v>
      </c>
      <c r="ZM12" s="10">
        <v>1268</v>
      </c>
      <c r="ZN12" s="10">
        <v>1281</v>
      </c>
      <c r="ZO12" s="10">
        <v>1480</v>
      </c>
      <c r="ZP12" s="10">
        <v>1430</v>
      </c>
      <c r="ZQ12" s="10">
        <v>1421</v>
      </c>
      <c r="ZR12" s="10">
        <v>1493</v>
      </c>
      <c r="ZS12" s="10">
        <v>1384</v>
      </c>
      <c r="ZT12" s="10">
        <v>1360</v>
      </c>
      <c r="ZU12" s="10">
        <v>1210</v>
      </c>
      <c r="ZV12" s="10">
        <v>1305</v>
      </c>
      <c r="ZW12" s="10">
        <v>1290</v>
      </c>
      <c r="ZX12" s="10">
        <v>1205</v>
      </c>
      <c r="ZY12" s="10">
        <v>1255</v>
      </c>
      <c r="ZZ12" s="10">
        <v>1220</v>
      </c>
      <c r="AAA12" s="10">
        <v>1246</v>
      </c>
      <c r="AAB12" s="10">
        <v>1318</v>
      </c>
      <c r="AAC12" s="10">
        <v>1432</v>
      </c>
      <c r="AAD12" s="10">
        <v>1631</v>
      </c>
      <c r="AAE12" s="10">
        <v>1731</v>
      </c>
      <c r="AAF12" s="10">
        <v>1635</v>
      </c>
      <c r="AAG12" s="10">
        <v>1541</v>
      </c>
      <c r="AAH12" s="10">
        <v>1491</v>
      </c>
      <c r="AAI12" s="10">
        <v>1591</v>
      </c>
      <c r="AAJ12" s="10">
        <v>1717</v>
      </c>
      <c r="AAK12" s="10">
        <v>1808</v>
      </c>
      <c r="AAL12" s="10">
        <v>1962</v>
      </c>
      <c r="AAM12" s="10">
        <v>2172</v>
      </c>
      <c r="AAN12" s="10">
        <v>2311</v>
      </c>
      <c r="AAO12" s="10">
        <v>1752</v>
      </c>
      <c r="AAP12" s="10">
        <v>2698</v>
      </c>
      <c r="AAQ12" s="10">
        <v>2852</v>
      </c>
      <c r="AAR12" s="10">
        <v>3102</v>
      </c>
      <c r="AAS12" s="10">
        <v>3105</v>
      </c>
      <c r="AAT12" s="10">
        <v>3020</v>
      </c>
      <c r="AAU12" s="10">
        <v>2940</v>
      </c>
      <c r="AAV12" s="10">
        <v>2828</v>
      </c>
      <c r="AAW12" s="10">
        <v>2673</v>
      </c>
      <c r="AAX12" s="10">
        <v>2752</v>
      </c>
      <c r="AAY12" s="10">
        <v>2870</v>
      </c>
      <c r="AAZ12" s="10">
        <v>2895</v>
      </c>
      <c r="ABA12" s="10">
        <v>3113</v>
      </c>
      <c r="ABB12" s="10">
        <v>2904</v>
      </c>
      <c r="ABC12" s="10">
        <v>3320</v>
      </c>
      <c r="ABD12" s="10">
        <v>3450</v>
      </c>
      <c r="ABE12" s="10">
        <v>3598</v>
      </c>
      <c r="ABF12" s="10">
        <v>3650</v>
      </c>
      <c r="ABG12" s="10">
        <v>3371</v>
      </c>
      <c r="ABH12" s="10">
        <v>3448</v>
      </c>
      <c r="ABI12" s="10">
        <v>3436</v>
      </c>
      <c r="ABJ12" s="10">
        <v>3310</v>
      </c>
      <c r="ABK12" s="10">
        <v>3240</v>
      </c>
      <c r="ABL12" s="10">
        <v>3243</v>
      </c>
      <c r="ABM12" s="10">
        <v>3255</v>
      </c>
      <c r="ABN12" s="10">
        <v>3208</v>
      </c>
      <c r="ABO12" s="10">
        <v>3378</v>
      </c>
      <c r="ABP12" s="10">
        <v>3522</v>
      </c>
      <c r="ABQ12" s="10">
        <v>3540</v>
      </c>
      <c r="ABR12" s="10">
        <v>3754</v>
      </c>
      <c r="ABS12" s="10">
        <v>3239</v>
      </c>
      <c r="ABT12" s="10">
        <v>3135</v>
      </c>
      <c r="ABU12" s="10">
        <v>3009</v>
      </c>
      <c r="ABV12" s="10">
        <v>2747</v>
      </c>
      <c r="ABW12" s="10">
        <v>2675</v>
      </c>
      <c r="ABX12" s="10">
        <v>2732</v>
      </c>
      <c r="ABY12" s="10">
        <v>2852</v>
      </c>
      <c r="ABZ12" s="10">
        <v>2844</v>
      </c>
      <c r="ACA12" s="10">
        <v>2809</v>
      </c>
      <c r="ACB12" s="10">
        <v>3072</v>
      </c>
      <c r="ACC12" s="10">
        <v>2969</v>
      </c>
      <c r="ACD12" s="10">
        <v>3132</v>
      </c>
      <c r="ACE12" s="10">
        <v>3160</v>
      </c>
      <c r="ACF12" s="10">
        <v>2920</v>
      </c>
      <c r="ACG12" s="10">
        <v>2706</v>
      </c>
      <c r="ACH12" s="10">
        <v>2315</v>
      </c>
      <c r="ACI12" s="10">
        <v>2314</v>
      </c>
      <c r="ACJ12" s="10">
        <v>2448</v>
      </c>
      <c r="ACK12" s="10">
        <v>2408</v>
      </c>
      <c r="ACL12" s="10">
        <v>2346</v>
      </c>
      <c r="ACM12" s="10">
        <v>2391</v>
      </c>
      <c r="ACN12" s="10">
        <v>2324</v>
      </c>
      <c r="ACO12" s="10">
        <v>2619</v>
      </c>
      <c r="ACP12" s="10">
        <v>2343</v>
      </c>
      <c r="ACQ12" s="10">
        <v>2735</v>
      </c>
      <c r="ACR12" s="10">
        <v>2634</v>
      </c>
      <c r="ACS12" s="10">
        <v>2566</v>
      </c>
      <c r="ACT12" s="10">
        <v>2325</v>
      </c>
      <c r="ACU12" s="10">
        <v>2034</v>
      </c>
      <c r="ACV12" s="10">
        <v>2176</v>
      </c>
      <c r="ACW12" s="10">
        <v>2213</v>
      </c>
      <c r="ACX12" s="10">
        <v>2136</v>
      </c>
      <c r="ACY12" s="10">
        <v>1948</v>
      </c>
      <c r="ACZ12" s="10">
        <v>2082</v>
      </c>
      <c r="ADA12" s="10">
        <v>1997</v>
      </c>
      <c r="ADB12" s="10">
        <v>2266</v>
      </c>
      <c r="ADC12" s="10">
        <v>2208</v>
      </c>
      <c r="ADD12" s="10">
        <v>2347</v>
      </c>
      <c r="ADE12" s="10">
        <v>2471</v>
      </c>
      <c r="ADF12" s="10">
        <v>2482</v>
      </c>
      <c r="ADG12" s="10">
        <v>2257</v>
      </c>
      <c r="ADH12" s="10">
        <v>2176</v>
      </c>
      <c r="ADI12" s="10">
        <v>2269</v>
      </c>
      <c r="ADJ12" s="10">
        <v>2269</v>
      </c>
      <c r="ADK12" s="10">
        <v>2271</v>
      </c>
      <c r="ADL12" s="10">
        <v>2198</v>
      </c>
      <c r="ADM12" s="10">
        <v>2291</v>
      </c>
      <c r="ADN12" s="10">
        <v>2403</v>
      </c>
      <c r="ADO12" s="10">
        <v>2303</v>
      </c>
      <c r="ADP12" s="10">
        <v>2583</v>
      </c>
      <c r="ADQ12" s="10">
        <v>2570</v>
      </c>
      <c r="ADR12" s="10">
        <v>2696</v>
      </c>
      <c r="ADS12" s="10">
        <v>2911</v>
      </c>
      <c r="ADT12" s="10">
        <v>2819</v>
      </c>
      <c r="ADU12" s="10">
        <v>2790</v>
      </c>
      <c r="ADV12" s="10">
        <v>3021</v>
      </c>
      <c r="ADW12" s="10">
        <v>3338</v>
      </c>
      <c r="ADX12" s="10">
        <v>3508</v>
      </c>
      <c r="ADY12" s="10">
        <v>3837</v>
      </c>
      <c r="ADZ12" s="10">
        <v>3806</v>
      </c>
      <c r="AEA12" s="10">
        <v>4381</v>
      </c>
      <c r="AEB12" s="10">
        <v>3188</v>
      </c>
      <c r="AEC12" s="10">
        <v>4828</v>
      </c>
      <c r="AED12" s="10">
        <v>5673</v>
      </c>
      <c r="AEE12" s="10">
        <v>6305</v>
      </c>
      <c r="AEF12" s="10">
        <v>6867</v>
      </c>
      <c r="AEG12" s="10">
        <v>7148</v>
      </c>
      <c r="AEH12" s="10">
        <v>7548</v>
      </c>
      <c r="AEI12" s="10">
        <v>7654</v>
      </c>
      <c r="AEJ12" s="10">
        <v>7633</v>
      </c>
      <c r="AEK12" s="10">
        <v>8133</v>
      </c>
      <c r="AEL12" s="10">
        <v>8408</v>
      </c>
      <c r="AEM12" s="10">
        <v>8528</v>
      </c>
      <c r="AEN12" s="10">
        <v>8534</v>
      </c>
      <c r="AEO12" s="10">
        <v>7272</v>
      </c>
      <c r="AEP12" s="10">
        <v>8986</v>
      </c>
      <c r="AEQ12" s="10">
        <v>9245</v>
      </c>
      <c r="AER12" s="10">
        <v>9676</v>
      </c>
      <c r="AES12" s="10">
        <v>9710</v>
      </c>
      <c r="AET12" s="10">
        <v>9100</v>
      </c>
      <c r="AEU12" s="10">
        <v>8627</v>
      </c>
      <c r="AEV12" s="10">
        <v>8519</v>
      </c>
      <c r="AEW12" s="10">
        <v>8189</v>
      </c>
      <c r="AEX12" s="10">
        <v>8183</v>
      </c>
      <c r="AEY12" s="10">
        <v>8434</v>
      </c>
      <c r="AEZ12" s="10">
        <v>8491</v>
      </c>
      <c r="AFA12" s="10">
        <v>8273</v>
      </c>
      <c r="AFB12" s="10">
        <v>8786</v>
      </c>
      <c r="AFC12" s="10">
        <v>8489</v>
      </c>
      <c r="AFD12" s="10">
        <v>8478</v>
      </c>
      <c r="AFE12" s="10">
        <v>8669</v>
      </c>
      <c r="AFF12" s="10">
        <v>8434</v>
      </c>
      <c r="AFG12" s="10">
        <v>8401</v>
      </c>
      <c r="AFH12" s="10">
        <v>7903</v>
      </c>
      <c r="AFI12" s="10">
        <v>7980</v>
      </c>
      <c r="AFJ12" s="10">
        <v>7997</v>
      </c>
      <c r="AFK12" s="10">
        <v>8034</v>
      </c>
      <c r="AFL12" s="10">
        <v>7674</v>
      </c>
      <c r="AFM12" s="10">
        <v>7551</v>
      </c>
      <c r="AFN12" s="10">
        <v>7317</v>
      </c>
      <c r="AFO12" s="10">
        <v>8077</v>
      </c>
      <c r="AFP12" s="10">
        <v>7512</v>
      </c>
      <c r="AFQ12" s="10">
        <v>7609</v>
      </c>
      <c r="AFR12" s="10">
        <v>7629</v>
      </c>
      <c r="AFS12" s="10">
        <v>7377</v>
      </c>
      <c r="AFT12" s="10">
        <v>7257</v>
      </c>
      <c r="AFU12" s="10">
        <v>7010</v>
      </c>
      <c r="AFV12" s="10">
        <v>6794</v>
      </c>
      <c r="AFW12" s="10">
        <v>6669</v>
      </c>
      <c r="AFX12" s="10">
        <v>6542</v>
      </c>
      <c r="AFY12" s="10">
        <v>6680</v>
      </c>
      <c r="AFZ12" s="10">
        <v>6431</v>
      </c>
      <c r="AGA12" s="10">
        <v>6435</v>
      </c>
      <c r="AGB12" s="10">
        <v>6996</v>
      </c>
      <c r="AGC12" s="10">
        <v>6618</v>
      </c>
      <c r="AGD12" s="10">
        <v>6694</v>
      </c>
      <c r="AGE12" s="10">
        <v>6708</v>
      </c>
      <c r="AGF12" s="10">
        <v>6594</v>
      </c>
      <c r="AGG12" s="10">
        <v>6451</v>
      </c>
      <c r="AGH12" s="10">
        <v>6086</v>
      </c>
      <c r="AGI12" s="10">
        <v>5892</v>
      </c>
      <c r="AGJ12" s="10">
        <v>5822</v>
      </c>
      <c r="AGK12" s="10">
        <v>5770</v>
      </c>
      <c r="AGL12" s="10">
        <v>5729</v>
      </c>
      <c r="AGM12" s="10">
        <v>5666</v>
      </c>
      <c r="AGN12" s="10">
        <v>5372</v>
      </c>
      <c r="AGO12" s="10">
        <v>6117</v>
      </c>
      <c r="AGP12" s="10">
        <v>5392</v>
      </c>
      <c r="AGQ12" s="10">
        <v>5657</v>
      </c>
      <c r="AGR12" s="10">
        <v>5708</v>
      </c>
      <c r="AGS12" s="10">
        <v>5139</v>
      </c>
      <c r="AGT12" s="10"/>
      <c r="AGU12" s="10"/>
      <c r="AGV12" s="10"/>
      <c r="AGW12" s="10"/>
      <c r="AGX12" s="10"/>
      <c r="AGY12" s="10"/>
      <c r="AGZ12" s="10"/>
      <c r="AHA12" s="10"/>
      <c r="AHB12" s="11"/>
    </row>
    <row r="13" spans="1:886" ht="11.1" thickBot="1" x14ac:dyDescent="0.25">
      <c r="A13" s="16">
        <f>VLOOKUP($B13,Identifiers!$C$4:$D$22,2,FALSE)</f>
        <v>10</v>
      </c>
      <c r="B13" s="6" t="s">
        <v>13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>
        <v>183</v>
      </c>
      <c r="Q13" s="7">
        <v>162</v>
      </c>
      <c r="R13" s="7">
        <v>182</v>
      </c>
      <c r="S13" s="7">
        <v>215</v>
      </c>
      <c r="T13" s="7">
        <v>220</v>
      </c>
      <c r="U13" s="7">
        <v>204</v>
      </c>
      <c r="V13" s="7">
        <v>188</v>
      </c>
      <c r="W13" s="7">
        <v>204</v>
      </c>
      <c r="X13" s="7">
        <v>171</v>
      </c>
      <c r="Y13" s="7">
        <v>188</v>
      </c>
      <c r="Z13" s="7">
        <v>187</v>
      </c>
      <c r="AA13" s="7">
        <v>206</v>
      </c>
      <c r="AB13" s="7"/>
      <c r="AC13" s="7">
        <v>211</v>
      </c>
      <c r="AD13" s="7">
        <v>244</v>
      </c>
      <c r="AE13" s="7">
        <v>298</v>
      </c>
      <c r="AF13" s="7">
        <v>325</v>
      </c>
      <c r="AG13" s="7">
        <v>410</v>
      </c>
      <c r="AH13" s="7">
        <v>455</v>
      </c>
      <c r="AI13" s="7">
        <v>539</v>
      </c>
      <c r="AJ13" s="7">
        <v>578</v>
      </c>
      <c r="AK13" s="7">
        <v>618</v>
      </c>
      <c r="AL13" s="7">
        <v>632</v>
      </c>
      <c r="AM13" s="7">
        <v>626</v>
      </c>
      <c r="AN13" s="7">
        <v>552</v>
      </c>
      <c r="AO13" s="7"/>
      <c r="AP13" s="7">
        <v>549</v>
      </c>
      <c r="AQ13" s="7">
        <v>541</v>
      </c>
      <c r="AR13" s="7">
        <v>490</v>
      </c>
      <c r="AS13" s="7">
        <v>450</v>
      </c>
      <c r="AT13" s="7">
        <v>475</v>
      </c>
      <c r="AU13" s="7">
        <v>445</v>
      </c>
      <c r="AV13" s="7">
        <v>431</v>
      </c>
      <c r="AW13" s="7">
        <v>335</v>
      </c>
      <c r="AX13" s="7">
        <v>350</v>
      </c>
      <c r="AY13" s="7">
        <v>266</v>
      </c>
      <c r="AZ13" s="7">
        <v>247</v>
      </c>
      <c r="BA13" s="7">
        <v>265</v>
      </c>
      <c r="BB13" s="7"/>
      <c r="BC13" s="7">
        <v>259</v>
      </c>
      <c r="BD13" s="7">
        <v>188</v>
      </c>
      <c r="BE13" s="7">
        <v>202</v>
      </c>
      <c r="BF13" s="7">
        <v>154</v>
      </c>
      <c r="BG13" s="7">
        <v>139</v>
      </c>
      <c r="BH13" s="7">
        <v>143</v>
      </c>
      <c r="BI13" s="7">
        <v>133</v>
      </c>
      <c r="BJ13" s="7">
        <v>132</v>
      </c>
      <c r="BK13" s="7">
        <v>105</v>
      </c>
      <c r="BL13" s="7">
        <v>170</v>
      </c>
      <c r="BM13" s="7">
        <v>161</v>
      </c>
      <c r="BN13" s="7">
        <v>166</v>
      </c>
      <c r="BO13" s="7"/>
      <c r="BP13" s="7">
        <v>178</v>
      </c>
      <c r="BQ13" s="7">
        <v>160</v>
      </c>
      <c r="BR13" s="7">
        <v>147</v>
      </c>
      <c r="BS13" s="7">
        <v>124</v>
      </c>
      <c r="BT13" s="7">
        <v>136</v>
      </c>
      <c r="BU13" s="7">
        <v>142</v>
      </c>
      <c r="BV13" s="7">
        <v>127</v>
      </c>
      <c r="BW13" s="7">
        <v>149</v>
      </c>
      <c r="BX13" s="7">
        <v>185</v>
      </c>
      <c r="BY13" s="7">
        <v>142</v>
      </c>
      <c r="BZ13" s="7">
        <v>149</v>
      </c>
      <c r="CA13" s="7">
        <v>134</v>
      </c>
      <c r="CB13" s="7"/>
      <c r="CC13" s="7">
        <v>181</v>
      </c>
      <c r="CD13" s="7">
        <v>127</v>
      </c>
      <c r="CE13" s="7">
        <v>129</v>
      </c>
      <c r="CF13" s="7">
        <v>110</v>
      </c>
      <c r="CG13" s="7">
        <v>128</v>
      </c>
      <c r="CH13" s="7">
        <v>120</v>
      </c>
      <c r="CI13" s="7">
        <v>96</v>
      </c>
      <c r="CJ13" s="7">
        <v>111</v>
      </c>
      <c r="CK13" s="7">
        <v>110</v>
      </c>
      <c r="CL13" s="7">
        <v>124</v>
      </c>
      <c r="CM13" s="7">
        <v>163</v>
      </c>
      <c r="CN13" s="7">
        <v>197</v>
      </c>
      <c r="CO13" s="7"/>
      <c r="CP13" s="7">
        <v>226</v>
      </c>
      <c r="CQ13" s="7">
        <v>380</v>
      </c>
      <c r="CR13" s="7">
        <v>533</v>
      </c>
      <c r="CS13" s="7">
        <v>496</v>
      </c>
      <c r="CT13" s="7">
        <v>562</v>
      </c>
      <c r="CU13" s="7">
        <v>563</v>
      </c>
      <c r="CV13" s="7">
        <v>603</v>
      </c>
      <c r="CW13" s="7">
        <v>582</v>
      </c>
      <c r="CX13" s="7">
        <v>585</v>
      </c>
      <c r="CY13" s="7">
        <v>555</v>
      </c>
      <c r="CZ13" s="7">
        <v>546</v>
      </c>
      <c r="DA13" s="7">
        <v>434</v>
      </c>
      <c r="DB13" s="7"/>
      <c r="DC13" s="7">
        <v>461</v>
      </c>
      <c r="DD13" s="7">
        <v>387</v>
      </c>
      <c r="DE13" s="7">
        <v>432</v>
      </c>
      <c r="DF13" s="7">
        <v>411</v>
      </c>
      <c r="DG13" s="7">
        <v>380</v>
      </c>
      <c r="DH13" s="7">
        <v>333</v>
      </c>
      <c r="DI13" s="7">
        <v>343</v>
      </c>
      <c r="DJ13" s="7">
        <v>260</v>
      </c>
      <c r="DK13" s="7">
        <v>308</v>
      </c>
      <c r="DL13" s="7">
        <v>328</v>
      </c>
      <c r="DM13" s="7">
        <v>289</v>
      </c>
      <c r="DN13" s="7">
        <v>295</v>
      </c>
      <c r="DO13" s="7"/>
      <c r="DP13" s="7">
        <v>310</v>
      </c>
      <c r="DQ13" s="7">
        <v>269</v>
      </c>
      <c r="DR13" s="7">
        <v>280</v>
      </c>
      <c r="DS13" s="7">
        <v>271</v>
      </c>
      <c r="DT13" s="7">
        <v>305</v>
      </c>
      <c r="DU13" s="7">
        <v>330</v>
      </c>
      <c r="DV13" s="7">
        <v>317</v>
      </c>
      <c r="DW13" s="7">
        <v>308</v>
      </c>
      <c r="DX13" s="7">
        <v>335</v>
      </c>
      <c r="DY13" s="7">
        <v>283</v>
      </c>
      <c r="DZ13" s="7">
        <v>338</v>
      </c>
      <c r="EA13" s="7">
        <v>308</v>
      </c>
      <c r="EB13" s="7"/>
      <c r="EC13" s="7">
        <v>331</v>
      </c>
      <c r="ED13" s="7">
        <v>305</v>
      </c>
      <c r="EE13" s="7">
        <v>296</v>
      </c>
      <c r="EF13" s="7">
        <v>283</v>
      </c>
      <c r="EG13" s="7">
        <v>299</v>
      </c>
      <c r="EH13" s="7">
        <v>266</v>
      </c>
      <c r="EI13" s="7">
        <v>281</v>
      </c>
      <c r="EJ13" s="7">
        <v>310</v>
      </c>
      <c r="EK13" s="7">
        <v>338</v>
      </c>
      <c r="EL13" s="7">
        <v>357</v>
      </c>
      <c r="EM13" s="7">
        <v>397</v>
      </c>
      <c r="EN13" s="7">
        <v>471</v>
      </c>
      <c r="EO13" s="7"/>
      <c r="EP13" s="7">
        <v>581</v>
      </c>
      <c r="EQ13" s="7">
        <v>657</v>
      </c>
      <c r="ER13" s="7">
        <v>776</v>
      </c>
      <c r="ES13" s="7">
        <v>876</v>
      </c>
      <c r="ET13" s="7">
        <v>922</v>
      </c>
      <c r="EU13" s="7">
        <v>970</v>
      </c>
      <c r="EV13" s="7">
        <v>958</v>
      </c>
      <c r="EW13" s="7">
        <v>926</v>
      </c>
      <c r="EX13" s="7">
        <v>778</v>
      </c>
      <c r="EY13" s="7">
        <v>778</v>
      </c>
      <c r="EZ13" s="7">
        <v>745</v>
      </c>
      <c r="FA13" s="7">
        <v>663</v>
      </c>
      <c r="FB13" s="7"/>
      <c r="FC13" s="7">
        <v>594</v>
      </c>
      <c r="FD13" s="7">
        <v>545</v>
      </c>
      <c r="FE13" s="7">
        <v>530</v>
      </c>
      <c r="FF13" s="7">
        <v>408</v>
      </c>
      <c r="FG13" s="7">
        <v>390</v>
      </c>
      <c r="FH13" s="7">
        <v>415</v>
      </c>
      <c r="FI13" s="7">
        <v>394</v>
      </c>
      <c r="FJ13" s="7">
        <v>407</v>
      </c>
      <c r="FK13" s="7">
        <v>449</v>
      </c>
      <c r="FL13" s="7">
        <v>436</v>
      </c>
      <c r="FM13" s="7">
        <v>505</v>
      </c>
      <c r="FN13" s="7">
        <v>453</v>
      </c>
      <c r="FO13" s="7"/>
      <c r="FP13" s="7">
        <v>450</v>
      </c>
      <c r="FQ13" s="7">
        <v>412</v>
      </c>
      <c r="FR13" s="7">
        <v>519</v>
      </c>
      <c r="FS13" s="7">
        <v>465</v>
      </c>
      <c r="FT13" s="7">
        <v>408</v>
      </c>
      <c r="FU13" s="7">
        <v>458</v>
      </c>
      <c r="FV13" s="7">
        <v>521</v>
      </c>
      <c r="FW13" s="7">
        <v>517</v>
      </c>
      <c r="FX13" s="7">
        <v>516</v>
      </c>
      <c r="FY13" s="7">
        <v>623</v>
      </c>
      <c r="FZ13" s="7">
        <v>673</v>
      </c>
      <c r="GA13" s="7">
        <v>588</v>
      </c>
      <c r="GB13" s="7"/>
      <c r="GC13" s="7">
        <v>688</v>
      </c>
      <c r="GD13" s="7">
        <v>751</v>
      </c>
      <c r="GE13" s="7">
        <v>769</v>
      </c>
      <c r="GF13" s="7">
        <v>796</v>
      </c>
      <c r="GG13" s="7">
        <v>827</v>
      </c>
      <c r="GH13" s="7">
        <v>723</v>
      </c>
      <c r="GI13" s="7">
        <v>839</v>
      </c>
      <c r="GJ13" s="7">
        <v>749</v>
      </c>
      <c r="GK13" s="7">
        <v>686</v>
      </c>
      <c r="GL13" s="7">
        <v>659</v>
      </c>
      <c r="GM13" s="7">
        <v>622</v>
      </c>
      <c r="GN13" s="7">
        <v>623</v>
      </c>
      <c r="GO13" s="7"/>
      <c r="GP13" s="7">
        <v>561</v>
      </c>
      <c r="GQ13" s="7">
        <v>561</v>
      </c>
      <c r="GR13" s="7">
        <v>523</v>
      </c>
      <c r="GS13" s="7">
        <v>499</v>
      </c>
      <c r="GT13" s="7">
        <v>507</v>
      </c>
      <c r="GU13" s="7">
        <v>506</v>
      </c>
      <c r="GV13" s="7">
        <v>484</v>
      </c>
      <c r="GW13" s="7">
        <v>485</v>
      </c>
      <c r="GX13" s="7">
        <v>567</v>
      </c>
      <c r="GY13" s="7">
        <v>516</v>
      </c>
      <c r="GZ13" s="7">
        <v>611</v>
      </c>
      <c r="HA13" s="7">
        <v>558</v>
      </c>
      <c r="HB13" s="7"/>
      <c r="HC13" s="7">
        <v>578</v>
      </c>
      <c r="HD13" s="7">
        <v>540</v>
      </c>
      <c r="HE13" s="7">
        <v>488</v>
      </c>
      <c r="HF13" s="7">
        <v>480</v>
      </c>
      <c r="HG13" s="7">
        <v>552</v>
      </c>
      <c r="HH13" s="7">
        <v>567</v>
      </c>
      <c r="HI13" s="7">
        <v>522</v>
      </c>
      <c r="HJ13" s="7">
        <v>593</v>
      </c>
      <c r="HK13" s="7">
        <v>510</v>
      </c>
      <c r="HL13" s="7">
        <v>541</v>
      </c>
      <c r="HM13" s="7">
        <v>533</v>
      </c>
      <c r="HN13" s="7">
        <v>517</v>
      </c>
      <c r="HO13" s="7"/>
      <c r="HP13" s="7">
        <v>553</v>
      </c>
      <c r="HQ13" s="7">
        <v>528</v>
      </c>
      <c r="HR13" s="7">
        <v>534</v>
      </c>
      <c r="HS13" s="7">
        <v>464</v>
      </c>
      <c r="HT13" s="7">
        <v>471</v>
      </c>
      <c r="HU13" s="7">
        <v>539</v>
      </c>
      <c r="HV13" s="7">
        <v>479</v>
      </c>
      <c r="HW13" s="7">
        <v>426</v>
      </c>
      <c r="HX13" s="7">
        <v>457</v>
      </c>
      <c r="HY13" s="7">
        <v>470</v>
      </c>
      <c r="HZ13" s="7">
        <v>484</v>
      </c>
      <c r="IA13" s="7">
        <v>444</v>
      </c>
      <c r="IB13" s="7"/>
      <c r="IC13" s="7">
        <v>404</v>
      </c>
      <c r="ID13" s="7">
        <v>507</v>
      </c>
      <c r="IE13" s="7">
        <v>437</v>
      </c>
      <c r="IF13" s="7">
        <v>428</v>
      </c>
      <c r="IG13" s="7">
        <v>385</v>
      </c>
      <c r="IH13" s="7">
        <v>417</v>
      </c>
      <c r="II13" s="7">
        <v>359</v>
      </c>
      <c r="IJ13" s="7">
        <v>406</v>
      </c>
      <c r="IK13" s="7">
        <v>376</v>
      </c>
      <c r="IL13" s="7">
        <v>336</v>
      </c>
      <c r="IM13" s="7">
        <v>334</v>
      </c>
      <c r="IN13" s="7">
        <v>366</v>
      </c>
      <c r="IO13" s="7"/>
      <c r="IP13" s="7">
        <v>333</v>
      </c>
      <c r="IQ13" s="7">
        <v>324</v>
      </c>
      <c r="IR13" s="7">
        <v>315</v>
      </c>
      <c r="IS13" s="7">
        <v>324</v>
      </c>
      <c r="IT13" s="7">
        <v>249</v>
      </c>
      <c r="IU13" s="7">
        <v>245</v>
      </c>
      <c r="IV13" s="7">
        <v>218</v>
      </c>
      <c r="IW13" s="7">
        <v>259</v>
      </c>
      <c r="IX13" s="7">
        <v>286</v>
      </c>
      <c r="IY13" s="7">
        <v>273</v>
      </c>
      <c r="IZ13" s="7">
        <v>264</v>
      </c>
      <c r="JA13" s="7">
        <v>278</v>
      </c>
      <c r="JB13" s="7"/>
      <c r="JC13" s="7">
        <v>286</v>
      </c>
      <c r="JD13" s="7">
        <v>258</v>
      </c>
      <c r="JE13" s="7">
        <v>256</v>
      </c>
      <c r="JF13" s="7">
        <v>254</v>
      </c>
      <c r="JG13" s="7">
        <v>264</v>
      </c>
      <c r="JH13" s="7">
        <v>272</v>
      </c>
      <c r="JI13" s="7">
        <v>261</v>
      </c>
      <c r="JJ13" s="7">
        <v>241</v>
      </c>
      <c r="JK13" s="7">
        <v>286</v>
      </c>
      <c r="JL13" s="7">
        <v>294</v>
      </c>
      <c r="JM13" s="7">
        <v>308</v>
      </c>
      <c r="JN13" s="7">
        <v>290</v>
      </c>
      <c r="JO13" s="7"/>
      <c r="JP13" s="7">
        <v>313</v>
      </c>
      <c r="JQ13" s="7">
        <v>289</v>
      </c>
      <c r="JR13" s="7">
        <v>268</v>
      </c>
      <c r="JS13" s="7">
        <v>244</v>
      </c>
      <c r="JT13" s="7">
        <v>259</v>
      </c>
      <c r="JU13" s="7">
        <v>243</v>
      </c>
      <c r="JV13" s="7">
        <v>267</v>
      </c>
      <c r="JW13" s="7">
        <v>240</v>
      </c>
      <c r="JX13" s="7">
        <v>243</v>
      </c>
      <c r="JY13" s="7">
        <v>252</v>
      </c>
      <c r="JZ13" s="7">
        <v>226</v>
      </c>
      <c r="KA13" s="7">
        <v>191</v>
      </c>
      <c r="KB13" s="7"/>
      <c r="KC13" s="7">
        <v>209</v>
      </c>
      <c r="KD13" s="7">
        <v>243</v>
      </c>
      <c r="KE13" s="7">
        <v>234</v>
      </c>
      <c r="KF13" s="7">
        <v>253</v>
      </c>
      <c r="KG13" s="7">
        <v>261</v>
      </c>
      <c r="KH13" s="7">
        <v>244</v>
      </c>
      <c r="KI13" s="7">
        <v>217</v>
      </c>
      <c r="KJ13" s="7">
        <v>241</v>
      </c>
      <c r="KK13" s="7">
        <v>243</v>
      </c>
      <c r="KL13" s="7">
        <v>238</v>
      </c>
      <c r="KM13" s="7">
        <v>246</v>
      </c>
      <c r="KN13" s="7">
        <v>281</v>
      </c>
      <c r="KO13" s="7"/>
      <c r="KP13" s="7">
        <v>288</v>
      </c>
      <c r="KQ13" s="7">
        <v>309</v>
      </c>
      <c r="KR13" s="7">
        <v>353</v>
      </c>
      <c r="KS13" s="7">
        <v>400</v>
      </c>
      <c r="KT13" s="7">
        <v>360</v>
      </c>
      <c r="KU13" s="7">
        <v>433</v>
      </c>
      <c r="KV13" s="7">
        <v>428</v>
      </c>
      <c r="KW13" s="7">
        <v>454</v>
      </c>
      <c r="KX13" s="7">
        <v>507</v>
      </c>
      <c r="KY13" s="7">
        <v>512</v>
      </c>
      <c r="KZ13" s="7">
        <v>539</v>
      </c>
      <c r="LA13" s="7">
        <v>719</v>
      </c>
      <c r="LB13" s="7"/>
      <c r="LC13" s="7">
        <v>683</v>
      </c>
      <c r="LD13" s="7">
        <v>620</v>
      </c>
      <c r="LE13" s="7">
        <v>645</v>
      </c>
      <c r="LF13" s="7">
        <v>695</v>
      </c>
      <c r="LG13" s="7">
        <v>665</v>
      </c>
      <c r="LH13" s="7">
        <v>626</v>
      </c>
      <c r="LI13" s="7">
        <v>684</v>
      </c>
      <c r="LJ13" s="7">
        <v>711</v>
      </c>
      <c r="LK13" s="7">
        <v>676</v>
      </c>
      <c r="LL13" s="7">
        <v>677</v>
      </c>
      <c r="LM13" s="7">
        <v>696</v>
      </c>
      <c r="LN13" s="7">
        <v>700</v>
      </c>
      <c r="LO13" s="7"/>
      <c r="LP13" s="7">
        <v>664</v>
      </c>
      <c r="LQ13" s="7">
        <v>641</v>
      </c>
      <c r="LR13" s="7">
        <v>600</v>
      </c>
      <c r="LS13" s="7">
        <v>530</v>
      </c>
      <c r="LT13" s="7">
        <v>588</v>
      </c>
      <c r="LU13" s="7">
        <v>591</v>
      </c>
      <c r="LV13" s="7">
        <v>635</v>
      </c>
      <c r="LW13" s="7">
        <v>619</v>
      </c>
      <c r="LX13" s="7">
        <v>583</v>
      </c>
      <c r="LY13" s="7">
        <v>601</v>
      </c>
      <c r="LZ13" s="7">
        <v>570</v>
      </c>
      <c r="MA13" s="7">
        <v>551</v>
      </c>
      <c r="MB13" s="7"/>
      <c r="MC13" s="7">
        <v>537</v>
      </c>
      <c r="MD13" s="7">
        <v>522</v>
      </c>
      <c r="ME13" s="7">
        <v>501</v>
      </c>
      <c r="MF13" s="7">
        <v>469</v>
      </c>
      <c r="MG13" s="7">
        <v>467</v>
      </c>
      <c r="MH13" s="7">
        <v>454</v>
      </c>
      <c r="MI13" s="7">
        <v>474</v>
      </c>
      <c r="MJ13" s="7">
        <v>454</v>
      </c>
      <c r="MK13" s="7">
        <v>490</v>
      </c>
      <c r="ML13" s="7">
        <v>457</v>
      </c>
      <c r="MM13" s="7">
        <v>482</v>
      </c>
      <c r="MN13" s="7">
        <v>439</v>
      </c>
      <c r="MO13" s="7"/>
      <c r="MP13" s="7">
        <v>467</v>
      </c>
      <c r="MQ13" s="7">
        <v>495</v>
      </c>
      <c r="MR13" s="7">
        <v>519</v>
      </c>
      <c r="MS13" s="7">
        <v>535</v>
      </c>
      <c r="MT13" s="7">
        <v>524</v>
      </c>
      <c r="MU13" s="7">
        <v>559</v>
      </c>
      <c r="MV13" s="7">
        <v>537</v>
      </c>
      <c r="MW13" s="7">
        <v>572</v>
      </c>
      <c r="MX13" s="7">
        <v>630</v>
      </c>
      <c r="MY13" s="7">
        <v>674</v>
      </c>
      <c r="MZ13" s="7">
        <v>698</v>
      </c>
      <c r="NA13" s="7">
        <v>788</v>
      </c>
      <c r="NB13" s="7"/>
      <c r="NC13" s="7">
        <v>930</v>
      </c>
      <c r="ND13" s="7">
        <v>1124</v>
      </c>
      <c r="NE13" s="7">
        <v>1305</v>
      </c>
      <c r="NF13" s="7">
        <v>1478</v>
      </c>
      <c r="NG13" s="7">
        <v>1554</v>
      </c>
      <c r="NH13" s="7">
        <v>1538</v>
      </c>
      <c r="NI13" s="7">
        <v>1542</v>
      </c>
      <c r="NJ13" s="7">
        <v>1390</v>
      </c>
      <c r="NK13" s="7">
        <v>1308</v>
      </c>
      <c r="NL13" s="7">
        <v>1241</v>
      </c>
      <c r="NM13" s="7">
        <v>1144</v>
      </c>
      <c r="NN13" s="7">
        <v>1282</v>
      </c>
      <c r="NO13" s="7"/>
      <c r="NP13" s="7">
        <v>1132</v>
      </c>
      <c r="NQ13" s="7">
        <v>986</v>
      </c>
      <c r="NR13" s="7">
        <v>981</v>
      </c>
      <c r="NS13" s="7">
        <v>801</v>
      </c>
      <c r="NT13" s="7">
        <v>896</v>
      </c>
      <c r="NU13" s="7">
        <v>979</v>
      </c>
      <c r="NV13" s="7">
        <v>1066</v>
      </c>
      <c r="NW13" s="7">
        <v>1098</v>
      </c>
      <c r="NX13" s="7">
        <v>1092</v>
      </c>
      <c r="NY13" s="7">
        <v>1061</v>
      </c>
      <c r="NZ13" s="7">
        <v>1076</v>
      </c>
      <c r="OA13" s="7">
        <v>1041</v>
      </c>
      <c r="OB13" s="7"/>
      <c r="OC13" s="7">
        <v>989</v>
      </c>
      <c r="OD13" s="7">
        <v>969</v>
      </c>
      <c r="OE13" s="7">
        <v>894</v>
      </c>
      <c r="OF13" s="7">
        <v>816</v>
      </c>
      <c r="OG13" s="7">
        <v>859</v>
      </c>
      <c r="OH13" s="7">
        <v>892</v>
      </c>
      <c r="OI13" s="7">
        <v>934</v>
      </c>
      <c r="OJ13" s="7">
        <v>938</v>
      </c>
      <c r="OK13" s="7">
        <v>914</v>
      </c>
      <c r="OL13" s="7">
        <v>876</v>
      </c>
      <c r="OM13" s="7">
        <v>908</v>
      </c>
      <c r="ON13" s="7">
        <v>859</v>
      </c>
      <c r="OO13" s="7"/>
      <c r="OP13" s="7">
        <v>830</v>
      </c>
      <c r="OQ13" s="7">
        <v>917</v>
      </c>
      <c r="OR13" s="7">
        <v>817</v>
      </c>
      <c r="OS13" s="7">
        <v>822</v>
      </c>
      <c r="OT13" s="7">
        <v>728</v>
      </c>
      <c r="OU13" s="7">
        <v>712</v>
      </c>
      <c r="OV13" s="7">
        <v>715</v>
      </c>
      <c r="OW13" s="7">
        <v>630</v>
      </c>
      <c r="OX13" s="7">
        <v>684</v>
      </c>
      <c r="OY13" s="7">
        <v>723</v>
      </c>
      <c r="OZ13" s="7">
        <v>709</v>
      </c>
      <c r="PA13" s="7">
        <v>759</v>
      </c>
      <c r="PB13" s="7"/>
      <c r="PC13" s="7">
        <v>717</v>
      </c>
      <c r="PD13" s="7">
        <v>745</v>
      </c>
      <c r="PE13" s="7">
        <v>773</v>
      </c>
      <c r="PF13" s="7">
        <v>723</v>
      </c>
      <c r="PG13" s="7">
        <v>719</v>
      </c>
      <c r="PH13" s="7">
        <v>650</v>
      </c>
      <c r="PI13" s="7">
        <v>653</v>
      </c>
      <c r="PJ13" s="7">
        <v>669</v>
      </c>
      <c r="PK13" s="7">
        <v>640</v>
      </c>
      <c r="PL13" s="7">
        <v>689</v>
      </c>
      <c r="PM13" s="7">
        <v>688</v>
      </c>
      <c r="PN13" s="7">
        <v>733</v>
      </c>
      <c r="PO13" s="7"/>
      <c r="PP13" s="7">
        <v>805</v>
      </c>
      <c r="PQ13" s="7">
        <v>850</v>
      </c>
      <c r="PR13" s="7">
        <v>835</v>
      </c>
      <c r="PS13" s="7">
        <v>1003</v>
      </c>
      <c r="PT13" s="7">
        <v>1021</v>
      </c>
      <c r="PU13" s="7">
        <v>987</v>
      </c>
      <c r="PV13" s="7">
        <v>1111</v>
      </c>
      <c r="PW13" s="7">
        <v>1232</v>
      </c>
      <c r="PX13" s="7">
        <v>1343</v>
      </c>
      <c r="PY13" s="7">
        <v>1246</v>
      </c>
      <c r="PZ13" s="7">
        <v>1196</v>
      </c>
      <c r="QA13" s="7">
        <v>1259</v>
      </c>
      <c r="QB13" s="7"/>
      <c r="QC13" s="7">
        <v>1126</v>
      </c>
      <c r="QD13" s="7">
        <v>1099</v>
      </c>
      <c r="QE13" s="7">
        <v>1059</v>
      </c>
      <c r="QF13" s="7">
        <v>1099</v>
      </c>
      <c r="QG13" s="7">
        <v>1072</v>
      </c>
      <c r="QH13" s="7">
        <v>1127</v>
      </c>
      <c r="QI13" s="7">
        <v>1080</v>
      </c>
      <c r="QJ13" s="7">
        <v>1077</v>
      </c>
      <c r="QK13" s="7">
        <v>1147</v>
      </c>
      <c r="QL13" s="7">
        <v>1169</v>
      </c>
      <c r="QM13" s="7">
        <v>1202</v>
      </c>
      <c r="QN13" s="7">
        <v>1203</v>
      </c>
      <c r="QO13" s="7"/>
      <c r="QP13" s="7">
        <v>1223</v>
      </c>
      <c r="QQ13" s="7">
        <v>1479</v>
      </c>
      <c r="QR13" s="7">
        <v>1607</v>
      </c>
      <c r="QS13" s="7">
        <v>1585</v>
      </c>
      <c r="QT13" s="7">
        <v>1659</v>
      </c>
      <c r="QU13" s="7">
        <v>1667</v>
      </c>
      <c r="QV13" s="7">
        <v>1739</v>
      </c>
      <c r="QW13" s="7">
        <v>1830</v>
      </c>
      <c r="QX13" s="7">
        <v>1871</v>
      </c>
      <c r="QY13" s="7">
        <v>1939</v>
      </c>
      <c r="QZ13" s="7">
        <v>2147</v>
      </c>
      <c r="RA13" s="7">
        <v>2098</v>
      </c>
      <c r="RB13" s="7"/>
      <c r="RC13" s="7">
        <v>2001</v>
      </c>
      <c r="RD13" s="7">
        <v>1925</v>
      </c>
      <c r="RE13" s="7">
        <v>1866</v>
      </c>
      <c r="RF13" s="7">
        <v>1660</v>
      </c>
      <c r="RG13" s="7">
        <v>1788</v>
      </c>
      <c r="RH13" s="7">
        <v>1585</v>
      </c>
      <c r="RI13" s="7">
        <v>1735</v>
      </c>
      <c r="RJ13" s="7">
        <v>1540</v>
      </c>
      <c r="RK13" s="7">
        <v>1413</v>
      </c>
      <c r="RL13" s="7">
        <v>1371</v>
      </c>
      <c r="RM13" s="7">
        <v>1368</v>
      </c>
      <c r="RN13" s="7">
        <v>1318</v>
      </c>
      <c r="RO13" s="7"/>
      <c r="RP13" s="7">
        <v>1214</v>
      </c>
      <c r="RQ13" s="7">
        <v>1157</v>
      </c>
      <c r="RR13" s="7">
        <v>1101</v>
      </c>
      <c r="RS13" s="7">
        <v>1094</v>
      </c>
      <c r="RT13" s="7">
        <v>1193</v>
      </c>
      <c r="RU13" s="7">
        <v>1036</v>
      </c>
      <c r="RV13" s="7">
        <v>1048</v>
      </c>
      <c r="RW13" s="7">
        <v>1089</v>
      </c>
      <c r="RX13" s="7">
        <v>1087</v>
      </c>
      <c r="RY13" s="7">
        <v>1099</v>
      </c>
      <c r="RZ13" s="7">
        <v>1016</v>
      </c>
      <c r="SA13" s="7">
        <v>1008</v>
      </c>
      <c r="SB13" s="7"/>
      <c r="SC13" s="7">
        <v>969</v>
      </c>
      <c r="SD13" s="7">
        <v>1045</v>
      </c>
      <c r="SE13" s="7">
        <v>1045</v>
      </c>
      <c r="SF13" s="7">
        <v>1015</v>
      </c>
      <c r="SG13" s="7">
        <v>1057</v>
      </c>
      <c r="SH13" s="7">
        <v>1029</v>
      </c>
      <c r="SI13" s="7">
        <v>1062</v>
      </c>
      <c r="SJ13" s="7">
        <v>1036</v>
      </c>
      <c r="SK13" s="7">
        <v>1009</v>
      </c>
      <c r="SL13" s="7">
        <v>1096</v>
      </c>
      <c r="SM13" s="7">
        <v>910</v>
      </c>
      <c r="SN13" s="7">
        <v>1003</v>
      </c>
      <c r="SO13" s="7"/>
      <c r="SP13" s="7">
        <v>1002</v>
      </c>
      <c r="SQ13" s="7">
        <v>1125</v>
      </c>
      <c r="SR13" s="7">
        <v>1088</v>
      </c>
      <c r="SS13" s="7">
        <v>988</v>
      </c>
      <c r="ST13" s="7">
        <v>1064</v>
      </c>
      <c r="SU13" s="7">
        <v>1040</v>
      </c>
      <c r="SV13" s="7">
        <v>1056</v>
      </c>
      <c r="SW13" s="7">
        <v>1084</v>
      </c>
      <c r="SX13" s="7">
        <v>1081</v>
      </c>
      <c r="SY13" s="7">
        <v>974</v>
      </c>
      <c r="SZ13" s="7">
        <v>1037</v>
      </c>
      <c r="TA13" s="7">
        <v>1011</v>
      </c>
      <c r="TB13" s="7"/>
      <c r="TC13" s="7">
        <v>1028</v>
      </c>
      <c r="TD13" s="7">
        <v>1004</v>
      </c>
      <c r="TE13" s="7">
        <v>949</v>
      </c>
      <c r="TF13" s="7">
        <v>1012</v>
      </c>
      <c r="TG13" s="7">
        <v>992</v>
      </c>
      <c r="TH13" s="7">
        <v>1012</v>
      </c>
      <c r="TI13" s="7">
        <v>938</v>
      </c>
      <c r="TJ13" s="7">
        <v>833</v>
      </c>
      <c r="TK13" s="7">
        <v>877</v>
      </c>
      <c r="TL13" s="7">
        <v>838</v>
      </c>
      <c r="TM13" s="7">
        <v>871</v>
      </c>
      <c r="TN13" s="7">
        <v>867</v>
      </c>
      <c r="TO13" s="7"/>
      <c r="TP13" s="7">
        <v>845</v>
      </c>
      <c r="TQ13" s="7">
        <v>850</v>
      </c>
      <c r="TR13" s="7">
        <v>896</v>
      </c>
      <c r="TS13" s="7">
        <v>753</v>
      </c>
      <c r="TT13" s="7">
        <v>801</v>
      </c>
      <c r="TU13" s="7">
        <v>726</v>
      </c>
      <c r="TV13" s="7">
        <v>805</v>
      </c>
      <c r="TW13" s="7">
        <v>844</v>
      </c>
      <c r="TX13" s="7">
        <v>756</v>
      </c>
      <c r="TY13" s="7">
        <v>794</v>
      </c>
      <c r="TZ13" s="7">
        <v>765</v>
      </c>
      <c r="UA13" s="7">
        <v>751</v>
      </c>
      <c r="UB13" s="7"/>
      <c r="UC13" s="7">
        <v>748</v>
      </c>
      <c r="UD13" s="7">
        <v>669</v>
      </c>
      <c r="UE13" s="7">
        <v>683</v>
      </c>
      <c r="UF13" s="7">
        <v>680</v>
      </c>
      <c r="UG13" s="7">
        <v>714</v>
      </c>
      <c r="UH13" s="7">
        <v>687</v>
      </c>
      <c r="UI13" s="7">
        <v>814</v>
      </c>
      <c r="UJ13" s="7">
        <v>742</v>
      </c>
      <c r="UK13" s="7">
        <v>761</v>
      </c>
      <c r="UL13" s="7">
        <v>746</v>
      </c>
      <c r="UM13" s="7">
        <v>763</v>
      </c>
      <c r="UN13" s="7">
        <v>740</v>
      </c>
      <c r="UO13" s="7"/>
      <c r="UP13" s="7">
        <v>766</v>
      </c>
      <c r="UQ13" s="7">
        <v>726</v>
      </c>
      <c r="UR13" s="7">
        <v>694</v>
      </c>
      <c r="US13" s="7">
        <v>727</v>
      </c>
      <c r="UT13" s="7">
        <v>771</v>
      </c>
      <c r="UU13" s="7">
        <v>796</v>
      </c>
      <c r="UV13" s="7">
        <v>846</v>
      </c>
      <c r="UW13" s="7">
        <v>877</v>
      </c>
      <c r="UX13" s="7">
        <v>914</v>
      </c>
      <c r="UY13" s="7">
        <v>911</v>
      </c>
      <c r="UZ13" s="7">
        <v>998</v>
      </c>
      <c r="VA13" s="7">
        <v>973</v>
      </c>
      <c r="VB13" s="7"/>
      <c r="VC13" s="7">
        <v>998</v>
      </c>
      <c r="VD13" s="7">
        <v>1051</v>
      </c>
      <c r="VE13" s="7">
        <v>1186</v>
      </c>
      <c r="VF13" s="7">
        <v>1227</v>
      </c>
      <c r="VG13" s="7">
        <v>1208</v>
      </c>
      <c r="VH13" s="7">
        <v>1424</v>
      </c>
      <c r="VI13" s="7">
        <v>1280</v>
      </c>
      <c r="VJ13" s="7">
        <v>1292</v>
      </c>
      <c r="VK13" s="7">
        <v>1306</v>
      </c>
      <c r="VL13" s="7">
        <v>1403</v>
      </c>
      <c r="VM13" s="7">
        <v>1342</v>
      </c>
      <c r="VN13" s="7">
        <v>1388</v>
      </c>
      <c r="VO13" s="7"/>
      <c r="VP13" s="7">
        <v>1437</v>
      </c>
      <c r="VQ13" s="7">
        <v>1478</v>
      </c>
      <c r="VR13" s="7">
        <v>1425</v>
      </c>
      <c r="VS13" s="7">
        <v>1380</v>
      </c>
      <c r="VT13" s="7">
        <v>1460</v>
      </c>
      <c r="VU13" s="7">
        <v>1608</v>
      </c>
      <c r="VV13" s="7">
        <v>1490</v>
      </c>
      <c r="VW13" s="7">
        <v>1506</v>
      </c>
      <c r="VX13" s="7">
        <v>1393</v>
      </c>
      <c r="VY13" s="7">
        <v>1311</v>
      </c>
      <c r="VZ13" s="7">
        <v>1405</v>
      </c>
      <c r="WA13" s="7">
        <v>1595</v>
      </c>
      <c r="WB13" s="7"/>
      <c r="WC13" s="7">
        <v>1380</v>
      </c>
      <c r="WD13" s="7">
        <v>1283</v>
      </c>
      <c r="WE13" s="7">
        <v>1309</v>
      </c>
      <c r="WF13" s="7">
        <v>1381</v>
      </c>
      <c r="WG13" s="7">
        <v>1325</v>
      </c>
      <c r="WH13" s="7">
        <v>1355</v>
      </c>
      <c r="WI13" s="7">
        <v>1276</v>
      </c>
      <c r="WJ13" s="7">
        <v>1256</v>
      </c>
      <c r="WK13" s="7">
        <v>1286</v>
      </c>
      <c r="WL13" s="7">
        <v>1220</v>
      </c>
      <c r="WM13" s="7">
        <v>1186</v>
      </c>
      <c r="WN13" s="7">
        <v>1186</v>
      </c>
      <c r="WO13" s="7"/>
      <c r="WP13" s="7">
        <v>1327</v>
      </c>
      <c r="WQ13" s="7">
        <v>1359</v>
      </c>
      <c r="WR13" s="7">
        <v>1275</v>
      </c>
      <c r="WS13" s="7">
        <v>1175</v>
      </c>
      <c r="WT13" s="7">
        <v>1140</v>
      </c>
      <c r="WU13" s="7">
        <v>1155</v>
      </c>
      <c r="WV13" s="7">
        <v>1260</v>
      </c>
      <c r="WW13" s="7">
        <v>1181</v>
      </c>
      <c r="WX13" s="7">
        <v>1203</v>
      </c>
      <c r="WY13" s="7">
        <v>1364</v>
      </c>
      <c r="WZ13" s="7">
        <v>1196</v>
      </c>
      <c r="XA13" s="7">
        <v>1121</v>
      </c>
      <c r="XB13" s="7"/>
      <c r="XC13" s="7">
        <v>1056</v>
      </c>
      <c r="XD13" s="7">
        <v>1119</v>
      </c>
      <c r="XE13" s="7">
        <v>949</v>
      </c>
      <c r="XF13" s="7">
        <v>1060</v>
      </c>
      <c r="XG13" s="7">
        <v>1261</v>
      </c>
      <c r="XH13" s="7">
        <v>1031</v>
      </c>
      <c r="XI13" s="7">
        <v>1061</v>
      </c>
      <c r="XJ13" s="7">
        <v>1156</v>
      </c>
      <c r="XK13" s="7">
        <v>1045</v>
      </c>
      <c r="XL13" s="7">
        <v>1052</v>
      </c>
      <c r="XM13" s="7">
        <v>1085</v>
      </c>
      <c r="XN13" s="7">
        <v>1117</v>
      </c>
      <c r="XO13" s="7"/>
      <c r="XP13" s="7">
        <v>1162</v>
      </c>
      <c r="XQ13" s="7">
        <v>1106</v>
      </c>
      <c r="XR13" s="7">
        <v>1124</v>
      </c>
      <c r="XS13" s="7">
        <v>1108</v>
      </c>
      <c r="XT13" s="7">
        <v>1044</v>
      </c>
      <c r="XU13" s="7">
        <v>985</v>
      </c>
      <c r="XV13" s="7">
        <v>961</v>
      </c>
      <c r="XW13" s="7">
        <v>1002</v>
      </c>
      <c r="XX13" s="7">
        <v>1006</v>
      </c>
      <c r="XY13" s="7">
        <v>1084</v>
      </c>
      <c r="XZ13" s="7">
        <v>1013</v>
      </c>
      <c r="YA13" s="7">
        <v>970</v>
      </c>
      <c r="YB13" s="7"/>
      <c r="YC13" s="7">
        <v>1012</v>
      </c>
      <c r="YD13" s="7">
        <v>1031</v>
      </c>
      <c r="YE13" s="7">
        <v>1012</v>
      </c>
      <c r="YF13" s="7">
        <v>1071</v>
      </c>
      <c r="YG13" s="7">
        <v>1070</v>
      </c>
      <c r="YH13" s="7">
        <v>1009</v>
      </c>
      <c r="YI13" s="7">
        <v>1041</v>
      </c>
      <c r="YJ13" s="7">
        <v>929</v>
      </c>
      <c r="YK13" s="7">
        <v>1000</v>
      </c>
      <c r="YL13" s="7">
        <v>916</v>
      </c>
      <c r="YM13" s="7">
        <v>879</v>
      </c>
      <c r="YN13" s="7">
        <v>917</v>
      </c>
      <c r="YO13" s="7"/>
      <c r="YP13" s="7">
        <v>838</v>
      </c>
      <c r="YQ13" s="7">
        <v>852</v>
      </c>
      <c r="YR13" s="7">
        <v>854</v>
      </c>
      <c r="YS13" s="7">
        <v>594</v>
      </c>
      <c r="YT13" s="7">
        <v>651</v>
      </c>
      <c r="YU13" s="7">
        <v>824</v>
      </c>
      <c r="YV13" s="7">
        <v>755</v>
      </c>
      <c r="YW13" s="7">
        <v>808</v>
      </c>
      <c r="YX13" s="7">
        <v>772</v>
      </c>
      <c r="YY13" s="7">
        <v>723</v>
      </c>
      <c r="YZ13" s="7">
        <v>715</v>
      </c>
      <c r="ZA13" s="7">
        <v>756</v>
      </c>
      <c r="ZB13" s="7"/>
      <c r="ZC13" s="7">
        <v>775</v>
      </c>
      <c r="ZD13" s="7">
        <v>749</v>
      </c>
      <c r="ZE13" s="7">
        <v>758</v>
      </c>
      <c r="ZF13" s="7">
        <v>782</v>
      </c>
      <c r="ZG13" s="7">
        <v>787</v>
      </c>
      <c r="ZH13" s="7">
        <v>812</v>
      </c>
      <c r="ZI13" s="7">
        <v>781</v>
      </c>
      <c r="ZJ13" s="7">
        <v>748</v>
      </c>
      <c r="ZK13" s="7">
        <v>739</v>
      </c>
      <c r="ZL13" s="7">
        <v>713</v>
      </c>
      <c r="ZM13" s="7">
        <v>697</v>
      </c>
      <c r="ZN13" s="7">
        <v>696</v>
      </c>
      <c r="ZO13" s="7"/>
      <c r="ZP13" s="7">
        <v>659</v>
      </c>
      <c r="ZQ13" s="7">
        <v>671</v>
      </c>
      <c r="ZR13" s="7">
        <v>666</v>
      </c>
      <c r="ZS13" s="7">
        <v>662</v>
      </c>
      <c r="ZT13" s="7">
        <v>683</v>
      </c>
      <c r="ZU13" s="7">
        <v>616</v>
      </c>
      <c r="ZV13" s="7">
        <v>645</v>
      </c>
      <c r="ZW13" s="7">
        <v>685</v>
      </c>
      <c r="ZX13" s="7">
        <v>644</v>
      </c>
      <c r="ZY13" s="7">
        <v>710</v>
      </c>
      <c r="ZZ13" s="7">
        <v>723</v>
      </c>
      <c r="AAA13" s="7">
        <v>687</v>
      </c>
      <c r="AAB13" s="7"/>
      <c r="AAC13" s="7">
        <v>696</v>
      </c>
      <c r="AAD13" s="7">
        <v>777</v>
      </c>
      <c r="AAE13" s="7">
        <v>825</v>
      </c>
      <c r="AAF13" s="7">
        <v>787</v>
      </c>
      <c r="AAG13" s="7">
        <v>877</v>
      </c>
      <c r="AAH13" s="7">
        <v>822</v>
      </c>
      <c r="AAI13" s="7">
        <v>951</v>
      </c>
      <c r="AAJ13" s="7">
        <v>1004</v>
      </c>
      <c r="AAK13" s="7">
        <v>1131</v>
      </c>
      <c r="AAL13" s="7">
        <v>1173</v>
      </c>
      <c r="AAM13" s="7">
        <v>1213</v>
      </c>
      <c r="AAN13" s="7">
        <v>1318</v>
      </c>
      <c r="AAO13" s="7"/>
      <c r="AAP13" s="7">
        <v>1375</v>
      </c>
      <c r="AAQ13" s="7">
        <v>1394</v>
      </c>
      <c r="AAR13" s="7">
        <v>1390</v>
      </c>
      <c r="AAS13" s="7">
        <v>1395</v>
      </c>
      <c r="AAT13" s="7">
        <v>1393</v>
      </c>
      <c r="AAU13" s="7">
        <v>1382</v>
      </c>
      <c r="AAV13" s="7">
        <v>1382</v>
      </c>
      <c r="AAW13" s="7">
        <v>1313</v>
      </c>
      <c r="AAX13" s="7">
        <v>1391</v>
      </c>
      <c r="AAY13" s="7">
        <v>1388</v>
      </c>
      <c r="AAZ13" s="7">
        <v>1319</v>
      </c>
      <c r="ABA13" s="7">
        <v>1347</v>
      </c>
      <c r="ABB13" s="7"/>
      <c r="ABC13" s="7">
        <v>1405</v>
      </c>
      <c r="ABD13" s="7">
        <v>1297</v>
      </c>
      <c r="ABE13" s="7">
        <v>1363</v>
      </c>
      <c r="ABF13" s="7">
        <v>1421</v>
      </c>
      <c r="ABG13" s="7">
        <v>1389</v>
      </c>
      <c r="ABH13" s="7">
        <v>1453</v>
      </c>
      <c r="ABI13" s="7">
        <v>1661</v>
      </c>
      <c r="ABJ13" s="7">
        <v>1561</v>
      </c>
      <c r="ABK13" s="7">
        <v>1472</v>
      </c>
      <c r="ABL13" s="7">
        <v>1492</v>
      </c>
      <c r="ABM13" s="7">
        <v>1414</v>
      </c>
      <c r="ABN13" s="7">
        <v>1435</v>
      </c>
      <c r="ABO13" s="7"/>
      <c r="ABP13" s="7">
        <v>1453</v>
      </c>
      <c r="ABQ13" s="7">
        <v>1392</v>
      </c>
      <c r="ABR13" s="7">
        <v>1331</v>
      </c>
      <c r="ABS13" s="7">
        <v>1166</v>
      </c>
      <c r="ABT13" s="7">
        <v>1304</v>
      </c>
      <c r="ABU13" s="7">
        <v>1284</v>
      </c>
      <c r="ABV13" s="7">
        <v>1237</v>
      </c>
      <c r="ABW13" s="7">
        <v>1206</v>
      </c>
      <c r="ABX13" s="7">
        <v>1209</v>
      </c>
      <c r="ABY13" s="7">
        <v>1304</v>
      </c>
      <c r="ABZ13" s="7">
        <v>1258</v>
      </c>
      <c r="ACA13" s="7">
        <v>1274</v>
      </c>
      <c r="ACB13" s="7"/>
      <c r="ACC13" s="7">
        <v>1203</v>
      </c>
      <c r="ACD13" s="7">
        <v>1268</v>
      </c>
      <c r="ACE13" s="7">
        <v>1157</v>
      </c>
      <c r="ACF13" s="7">
        <v>1069</v>
      </c>
      <c r="ACG13" s="7">
        <v>1145</v>
      </c>
      <c r="ACH13" s="7">
        <v>1030</v>
      </c>
      <c r="ACI13" s="7">
        <v>1068</v>
      </c>
      <c r="ACJ13" s="7">
        <v>1161</v>
      </c>
      <c r="ACK13" s="7">
        <v>1098</v>
      </c>
      <c r="ACL13" s="7">
        <v>1070</v>
      </c>
      <c r="ACM13" s="7">
        <v>1116</v>
      </c>
      <c r="ACN13" s="7">
        <v>1073</v>
      </c>
      <c r="ACO13" s="7"/>
      <c r="ACP13" s="7">
        <v>1100</v>
      </c>
      <c r="ACQ13" s="7">
        <v>1195</v>
      </c>
      <c r="ACR13" s="7">
        <v>1064</v>
      </c>
      <c r="ACS13" s="7">
        <v>1022</v>
      </c>
      <c r="ACT13" s="7">
        <v>969</v>
      </c>
      <c r="ACU13" s="7">
        <v>982</v>
      </c>
      <c r="ACV13" s="7">
        <v>986</v>
      </c>
      <c r="ACW13" s="7">
        <v>987</v>
      </c>
      <c r="ACX13" s="7">
        <v>986</v>
      </c>
      <c r="ACY13" s="7">
        <v>984</v>
      </c>
      <c r="ACZ13" s="7">
        <v>1028</v>
      </c>
      <c r="ADA13" s="7">
        <v>990</v>
      </c>
      <c r="ADB13" s="7"/>
      <c r="ADC13" s="7">
        <v>1015</v>
      </c>
      <c r="ADD13" s="7">
        <v>962</v>
      </c>
      <c r="ADE13" s="7">
        <v>1010</v>
      </c>
      <c r="ADF13" s="7">
        <v>1075</v>
      </c>
      <c r="ADG13" s="7">
        <v>1100</v>
      </c>
      <c r="ADH13" s="7">
        <v>1138</v>
      </c>
      <c r="ADI13" s="7">
        <v>1073</v>
      </c>
      <c r="ADJ13" s="7">
        <v>1086</v>
      </c>
      <c r="ADK13" s="7">
        <v>1091</v>
      </c>
      <c r="ADL13" s="7">
        <v>1003</v>
      </c>
      <c r="ADM13" s="7">
        <v>992</v>
      </c>
      <c r="ADN13" s="7">
        <v>1177</v>
      </c>
      <c r="ADO13" s="7"/>
      <c r="ADP13" s="7">
        <v>1152</v>
      </c>
      <c r="ADQ13" s="7">
        <v>1116</v>
      </c>
      <c r="ADR13" s="7">
        <v>1168</v>
      </c>
      <c r="ADS13" s="7">
        <v>1314</v>
      </c>
      <c r="ADT13" s="7">
        <v>1219</v>
      </c>
      <c r="ADU13" s="7">
        <v>1337</v>
      </c>
      <c r="ADV13" s="7">
        <v>1450</v>
      </c>
      <c r="ADW13" s="7">
        <v>1554</v>
      </c>
      <c r="ADX13" s="7">
        <v>1599</v>
      </c>
      <c r="ADY13" s="7">
        <v>1710</v>
      </c>
      <c r="ADZ13" s="7">
        <v>1704</v>
      </c>
      <c r="AEA13" s="7">
        <v>1936</v>
      </c>
      <c r="AEB13" s="7"/>
      <c r="AEC13" s="7">
        <v>2065</v>
      </c>
      <c r="AED13" s="7">
        <v>2456</v>
      </c>
      <c r="AEE13" s="7">
        <v>2625</v>
      </c>
      <c r="AEF13" s="7">
        <v>2634</v>
      </c>
      <c r="AEG13" s="7">
        <v>3049</v>
      </c>
      <c r="AEH13" s="7">
        <v>3488</v>
      </c>
      <c r="AEI13" s="7">
        <v>2923</v>
      </c>
      <c r="AEJ13" s="7">
        <v>2791</v>
      </c>
      <c r="AEK13" s="7">
        <v>2908</v>
      </c>
      <c r="AEL13" s="7">
        <v>3006</v>
      </c>
      <c r="AEM13" s="7">
        <v>2847</v>
      </c>
      <c r="AEN13" s="7">
        <v>2712</v>
      </c>
      <c r="AEO13" s="7"/>
      <c r="AEP13" s="7">
        <v>2570</v>
      </c>
      <c r="AEQ13" s="7">
        <v>2764</v>
      </c>
      <c r="AER13" s="7">
        <v>2519</v>
      </c>
      <c r="AES13" s="7">
        <v>2363</v>
      </c>
      <c r="AET13" s="7">
        <v>2248</v>
      </c>
      <c r="AEU13" s="7">
        <v>2294</v>
      </c>
      <c r="AEV13" s="7">
        <v>2220</v>
      </c>
      <c r="AEW13" s="7">
        <v>2171</v>
      </c>
      <c r="AEX13" s="7">
        <v>2293</v>
      </c>
      <c r="AEY13" s="7">
        <v>2385</v>
      </c>
      <c r="AEZ13" s="7">
        <v>2377</v>
      </c>
      <c r="AFA13" s="7">
        <v>2118</v>
      </c>
      <c r="AFB13" s="7"/>
      <c r="AFC13" s="7">
        <v>2210</v>
      </c>
      <c r="AFD13" s="7">
        <v>2244</v>
      </c>
      <c r="AFE13" s="7">
        <v>2034</v>
      </c>
      <c r="AFF13" s="7">
        <v>2106</v>
      </c>
      <c r="AFG13" s="7">
        <v>2031</v>
      </c>
      <c r="AFH13" s="7">
        <v>1899</v>
      </c>
      <c r="AFI13" s="7">
        <v>2009</v>
      </c>
      <c r="AFJ13" s="7">
        <v>2213</v>
      </c>
      <c r="AFK13" s="7">
        <v>2015</v>
      </c>
      <c r="AFL13" s="7">
        <v>1947</v>
      </c>
      <c r="AFM13" s="7">
        <v>2032</v>
      </c>
      <c r="AFN13" s="7">
        <v>1955</v>
      </c>
      <c r="AFO13" s="7"/>
      <c r="AFP13" s="7">
        <v>1942</v>
      </c>
      <c r="AFQ13" s="7">
        <v>2021</v>
      </c>
      <c r="AFR13" s="7">
        <v>1924</v>
      </c>
      <c r="AFS13" s="7">
        <v>1951</v>
      </c>
      <c r="AFT13" s="7">
        <v>1677</v>
      </c>
      <c r="AFU13" s="7">
        <v>1839</v>
      </c>
      <c r="AFV13" s="7">
        <v>1780</v>
      </c>
      <c r="AFW13" s="7">
        <v>1845</v>
      </c>
      <c r="AFX13" s="7">
        <v>1853</v>
      </c>
      <c r="AFY13" s="7">
        <v>1774</v>
      </c>
      <c r="AFZ13" s="7">
        <v>1796</v>
      </c>
      <c r="AGA13" s="7">
        <v>1862</v>
      </c>
      <c r="AGB13" s="7"/>
      <c r="AGC13" s="7">
        <v>1867</v>
      </c>
      <c r="AGD13" s="7">
        <v>1735</v>
      </c>
      <c r="AGE13" s="7">
        <v>1779</v>
      </c>
      <c r="AGF13" s="7">
        <v>1969</v>
      </c>
      <c r="AGG13" s="7">
        <v>1934</v>
      </c>
      <c r="AGH13" s="7">
        <v>1892</v>
      </c>
      <c r="AGI13" s="7">
        <v>1786</v>
      </c>
      <c r="AGJ13" s="7">
        <v>1704</v>
      </c>
      <c r="AGK13" s="7">
        <v>1802</v>
      </c>
      <c r="AGL13" s="7">
        <v>1777</v>
      </c>
      <c r="AGM13" s="7">
        <v>1742</v>
      </c>
      <c r="AGN13" s="7">
        <v>1651</v>
      </c>
      <c r="AGO13" s="7"/>
      <c r="AGP13" s="7">
        <v>1689</v>
      </c>
      <c r="AGQ13" s="7">
        <v>1615</v>
      </c>
      <c r="AGR13" s="7">
        <v>1677</v>
      </c>
      <c r="AGS13" s="7">
        <v>1533</v>
      </c>
      <c r="AGT13" s="7"/>
      <c r="AGU13" s="7"/>
      <c r="AGV13" s="7"/>
      <c r="AGW13" s="7"/>
      <c r="AGX13" s="7"/>
      <c r="AGY13" s="7"/>
      <c r="AGZ13" s="7"/>
      <c r="AHA13" s="7"/>
      <c r="AHB13" s="8"/>
    </row>
    <row r="14" spans="1:886" ht="11.1" thickBot="1" x14ac:dyDescent="0.25">
      <c r="A14" s="16">
        <f>VLOOKUP($B14,Identifiers!$C$4:$D$22,2,FALSE)</f>
        <v>11</v>
      </c>
      <c r="B14" s="9" t="s">
        <v>14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>
        <v>183</v>
      </c>
      <c r="Q14" s="10">
        <v>192</v>
      </c>
      <c r="R14" s="10">
        <v>253</v>
      </c>
      <c r="S14" s="10">
        <v>296</v>
      </c>
      <c r="T14" s="10">
        <v>265</v>
      </c>
      <c r="U14" s="10">
        <v>219</v>
      </c>
      <c r="V14" s="10">
        <v>155</v>
      </c>
      <c r="W14" s="10">
        <v>167</v>
      </c>
      <c r="X14" s="10">
        <v>131</v>
      </c>
      <c r="Y14" s="10">
        <v>140</v>
      </c>
      <c r="Z14" s="10">
        <v>139</v>
      </c>
      <c r="AA14" s="10">
        <v>170</v>
      </c>
      <c r="AB14" s="10">
        <v>193</v>
      </c>
      <c r="AC14" s="10">
        <v>211</v>
      </c>
      <c r="AD14" s="10">
        <v>286</v>
      </c>
      <c r="AE14" s="10">
        <v>401</v>
      </c>
      <c r="AF14" s="10">
        <v>456</v>
      </c>
      <c r="AG14" s="10">
        <v>486</v>
      </c>
      <c r="AH14" s="10">
        <v>483</v>
      </c>
      <c r="AI14" s="10">
        <v>439</v>
      </c>
      <c r="AJ14" s="10">
        <v>473</v>
      </c>
      <c r="AK14" s="10">
        <v>507</v>
      </c>
      <c r="AL14" s="10">
        <v>471</v>
      </c>
      <c r="AM14" s="10">
        <v>460</v>
      </c>
      <c r="AN14" s="10">
        <v>456</v>
      </c>
      <c r="AO14" s="10">
        <v>428</v>
      </c>
      <c r="AP14" s="10">
        <v>542</v>
      </c>
      <c r="AQ14" s="10">
        <v>650</v>
      </c>
      <c r="AR14" s="10">
        <v>722</v>
      </c>
      <c r="AS14" s="10">
        <v>705</v>
      </c>
      <c r="AT14" s="10">
        <v>559</v>
      </c>
      <c r="AU14" s="10">
        <v>474</v>
      </c>
      <c r="AV14" s="10">
        <v>334</v>
      </c>
      <c r="AW14" s="10">
        <v>266</v>
      </c>
      <c r="AX14" s="10">
        <v>272</v>
      </c>
      <c r="AY14" s="10">
        <v>183</v>
      </c>
      <c r="AZ14" s="10">
        <v>175</v>
      </c>
      <c r="BA14" s="10">
        <v>217</v>
      </c>
      <c r="BB14" s="10">
        <v>425</v>
      </c>
      <c r="BC14" s="10">
        <v>251</v>
      </c>
      <c r="BD14" s="10">
        <v>241</v>
      </c>
      <c r="BE14" s="10">
        <v>290</v>
      </c>
      <c r="BF14" s="10">
        <v>237</v>
      </c>
      <c r="BG14" s="10">
        <v>163</v>
      </c>
      <c r="BH14" s="10">
        <v>150</v>
      </c>
      <c r="BI14" s="10">
        <v>100</v>
      </c>
      <c r="BJ14" s="10">
        <v>104</v>
      </c>
      <c r="BK14" s="10">
        <v>78</v>
      </c>
      <c r="BL14" s="10">
        <v>126</v>
      </c>
      <c r="BM14" s="10">
        <v>114</v>
      </c>
      <c r="BN14" s="10">
        <v>136</v>
      </c>
      <c r="BO14" s="10">
        <v>166</v>
      </c>
      <c r="BP14" s="10">
        <v>172</v>
      </c>
      <c r="BQ14" s="10">
        <v>198</v>
      </c>
      <c r="BR14" s="10">
        <v>208</v>
      </c>
      <c r="BS14" s="10">
        <v>196</v>
      </c>
      <c r="BT14" s="10">
        <v>158</v>
      </c>
      <c r="BU14" s="10">
        <v>146</v>
      </c>
      <c r="BV14" s="10">
        <v>106</v>
      </c>
      <c r="BW14" s="10">
        <v>122</v>
      </c>
      <c r="BX14" s="10">
        <v>152</v>
      </c>
      <c r="BY14" s="10">
        <v>104</v>
      </c>
      <c r="BZ14" s="10">
        <v>108</v>
      </c>
      <c r="CA14" s="10">
        <v>108</v>
      </c>
      <c r="CB14" s="10">
        <v>148</v>
      </c>
      <c r="CC14" s="10">
        <v>176</v>
      </c>
      <c r="CD14" s="10">
        <v>160</v>
      </c>
      <c r="CE14" s="10">
        <v>184</v>
      </c>
      <c r="CF14" s="10">
        <v>166</v>
      </c>
      <c r="CG14" s="10">
        <v>150</v>
      </c>
      <c r="CH14" s="10">
        <v>124</v>
      </c>
      <c r="CI14" s="10">
        <v>78</v>
      </c>
      <c r="CJ14" s="10">
        <v>88</v>
      </c>
      <c r="CK14" s="10">
        <v>87</v>
      </c>
      <c r="CL14" s="10">
        <v>91</v>
      </c>
      <c r="CM14" s="10">
        <v>116</v>
      </c>
      <c r="CN14" s="10">
        <v>161</v>
      </c>
      <c r="CO14" s="10">
        <v>132</v>
      </c>
      <c r="CP14" s="10">
        <v>214</v>
      </c>
      <c r="CQ14" s="10">
        <v>470</v>
      </c>
      <c r="CR14" s="10">
        <v>741</v>
      </c>
      <c r="CS14" s="10">
        <v>740</v>
      </c>
      <c r="CT14" s="10">
        <v>672</v>
      </c>
      <c r="CU14" s="10">
        <v>566</v>
      </c>
      <c r="CV14" s="10">
        <v>510</v>
      </c>
      <c r="CW14" s="10">
        <v>458</v>
      </c>
      <c r="CX14" s="10">
        <v>451</v>
      </c>
      <c r="CY14" s="10">
        <v>406</v>
      </c>
      <c r="CZ14" s="10">
        <v>379</v>
      </c>
      <c r="DA14" s="10">
        <v>331</v>
      </c>
      <c r="DB14" s="10">
        <v>495</v>
      </c>
      <c r="DC14" s="10">
        <v>415</v>
      </c>
      <c r="DD14" s="10">
        <v>524</v>
      </c>
      <c r="DE14" s="10">
        <v>615</v>
      </c>
      <c r="DF14" s="10">
        <v>664</v>
      </c>
      <c r="DG14" s="10">
        <v>470</v>
      </c>
      <c r="DH14" s="10">
        <v>337</v>
      </c>
      <c r="DI14" s="10">
        <v>280</v>
      </c>
      <c r="DJ14" s="10">
        <v>195</v>
      </c>
      <c r="DK14" s="10">
        <v>242</v>
      </c>
      <c r="DL14" s="10">
        <v>238</v>
      </c>
      <c r="DM14" s="10">
        <v>195</v>
      </c>
      <c r="DN14" s="10">
        <v>223</v>
      </c>
      <c r="DO14" s="10">
        <v>366</v>
      </c>
      <c r="DP14" s="10">
        <v>281</v>
      </c>
      <c r="DQ14" s="10">
        <v>359</v>
      </c>
      <c r="DR14" s="10">
        <v>401</v>
      </c>
      <c r="DS14" s="10">
        <v>417</v>
      </c>
      <c r="DT14" s="10">
        <v>380</v>
      </c>
      <c r="DU14" s="10">
        <v>326</v>
      </c>
      <c r="DV14" s="10">
        <v>269</v>
      </c>
      <c r="DW14" s="10">
        <v>237</v>
      </c>
      <c r="DX14" s="10">
        <v>261</v>
      </c>
      <c r="DY14" s="10">
        <v>209</v>
      </c>
      <c r="DZ14" s="10">
        <v>233</v>
      </c>
      <c r="EA14" s="10">
        <v>238</v>
      </c>
      <c r="EB14" s="10">
        <v>301</v>
      </c>
      <c r="EC14" s="10">
        <v>312</v>
      </c>
      <c r="ED14" s="10">
        <v>390</v>
      </c>
      <c r="EE14" s="10">
        <v>410</v>
      </c>
      <c r="EF14" s="10">
        <v>439</v>
      </c>
      <c r="EG14" s="10">
        <v>377</v>
      </c>
      <c r="EH14" s="10">
        <v>261</v>
      </c>
      <c r="EI14" s="10">
        <v>234</v>
      </c>
      <c r="EJ14" s="10">
        <v>238</v>
      </c>
      <c r="EK14" s="10">
        <v>263</v>
      </c>
      <c r="EL14" s="10">
        <v>268</v>
      </c>
      <c r="EM14" s="10">
        <v>280</v>
      </c>
      <c r="EN14" s="10">
        <v>380</v>
      </c>
      <c r="EO14" s="10">
        <v>321</v>
      </c>
      <c r="EP14" s="10">
        <v>556</v>
      </c>
      <c r="EQ14" s="10">
        <v>795</v>
      </c>
      <c r="ER14" s="10">
        <v>1045</v>
      </c>
      <c r="ES14" s="10">
        <v>1301</v>
      </c>
      <c r="ET14" s="10">
        <v>1146</v>
      </c>
      <c r="EU14" s="10">
        <v>931</v>
      </c>
      <c r="EV14" s="10">
        <v>798</v>
      </c>
      <c r="EW14" s="10">
        <v>679</v>
      </c>
      <c r="EX14" s="10">
        <v>573</v>
      </c>
      <c r="EY14" s="10">
        <v>581</v>
      </c>
      <c r="EZ14" s="10">
        <v>499</v>
      </c>
      <c r="FA14" s="10">
        <v>520</v>
      </c>
      <c r="FB14" s="10">
        <v>785</v>
      </c>
      <c r="FC14" s="10">
        <v>557</v>
      </c>
      <c r="FD14" s="10">
        <v>727</v>
      </c>
      <c r="FE14" s="10">
        <v>767</v>
      </c>
      <c r="FF14" s="10">
        <v>675</v>
      </c>
      <c r="FG14" s="10">
        <v>515</v>
      </c>
      <c r="FH14" s="10">
        <v>387</v>
      </c>
      <c r="FI14" s="10">
        <v>302</v>
      </c>
      <c r="FJ14" s="10">
        <v>290</v>
      </c>
      <c r="FK14" s="10">
        <v>340</v>
      </c>
      <c r="FL14" s="10">
        <v>333</v>
      </c>
      <c r="FM14" s="10">
        <v>356</v>
      </c>
      <c r="FN14" s="10">
        <v>381</v>
      </c>
      <c r="FO14" s="10">
        <v>469</v>
      </c>
      <c r="FP14" s="10">
        <v>441</v>
      </c>
      <c r="FQ14" s="10">
        <v>533</v>
      </c>
      <c r="FR14" s="10">
        <v>715</v>
      </c>
      <c r="FS14" s="10">
        <v>705</v>
      </c>
      <c r="FT14" s="10">
        <v>509</v>
      </c>
      <c r="FU14" s="10">
        <v>420</v>
      </c>
      <c r="FV14" s="10">
        <v>418</v>
      </c>
      <c r="FW14" s="10">
        <v>402</v>
      </c>
      <c r="FX14" s="10">
        <v>388</v>
      </c>
      <c r="FY14" s="10">
        <v>492</v>
      </c>
      <c r="FZ14" s="10">
        <v>488</v>
      </c>
      <c r="GA14" s="10">
        <v>516</v>
      </c>
      <c r="GB14" s="10">
        <v>503</v>
      </c>
      <c r="GC14" s="10">
        <v>696</v>
      </c>
      <c r="GD14" s="10">
        <v>950</v>
      </c>
      <c r="GE14" s="10">
        <v>1063</v>
      </c>
      <c r="GF14" s="10">
        <v>1205</v>
      </c>
      <c r="GG14" s="10">
        <v>1008</v>
      </c>
      <c r="GH14" s="10">
        <v>647</v>
      </c>
      <c r="GI14" s="10">
        <v>608</v>
      </c>
      <c r="GJ14" s="10">
        <v>527</v>
      </c>
      <c r="GK14" s="10">
        <v>497</v>
      </c>
      <c r="GL14" s="10">
        <v>517</v>
      </c>
      <c r="GM14" s="10">
        <v>448</v>
      </c>
      <c r="GN14" s="10">
        <v>572</v>
      </c>
      <c r="GO14" s="10">
        <v>728</v>
      </c>
      <c r="GP14" s="10">
        <v>580</v>
      </c>
      <c r="GQ14" s="10">
        <v>728</v>
      </c>
      <c r="GR14" s="10">
        <v>751</v>
      </c>
      <c r="GS14" s="10">
        <v>764</v>
      </c>
      <c r="GT14" s="10">
        <v>608</v>
      </c>
      <c r="GU14" s="10">
        <v>449</v>
      </c>
      <c r="GV14" s="10">
        <v>345</v>
      </c>
      <c r="GW14" s="10">
        <v>341</v>
      </c>
      <c r="GX14" s="10">
        <v>429</v>
      </c>
      <c r="GY14" s="10">
        <v>418</v>
      </c>
      <c r="GZ14" s="10">
        <v>469</v>
      </c>
      <c r="HA14" s="10">
        <v>526</v>
      </c>
      <c r="HB14" s="10">
        <v>534</v>
      </c>
      <c r="HC14" s="10">
        <v>612</v>
      </c>
      <c r="HD14" s="10">
        <v>684</v>
      </c>
      <c r="HE14" s="10">
        <v>695</v>
      </c>
      <c r="HF14" s="10">
        <v>743</v>
      </c>
      <c r="HG14" s="10">
        <v>649</v>
      </c>
      <c r="HH14" s="10">
        <v>502</v>
      </c>
      <c r="HI14" s="10">
        <v>376</v>
      </c>
      <c r="HJ14" s="10">
        <v>439</v>
      </c>
      <c r="HK14" s="10">
        <v>383</v>
      </c>
      <c r="HL14" s="10">
        <v>443</v>
      </c>
      <c r="HM14" s="10">
        <v>401</v>
      </c>
      <c r="HN14" s="10">
        <v>492</v>
      </c>
      <c r="HO14" s="10">
        <v>535</v>
      </c>
      <c r="HP14" s="10">
        <v>605</v>
      </c>
      <c r="HQ14" s="10">
        <v>653</v>
      </c>
      <c r="HR14" s="10">
        <v>741</v>
      </c>
      <c r="HS14" s="10">
        <v>694</v>
      </c>
      <c r="HT14" s="10">
        <v>555</v>
      </c>
      <c r="HU14" s="10">
        <v>485</v>
      </c>
      <c r="HV14" s="10">
        <v>322</v>
      </c>
      <c r="HW14" s="10">
        <v>296</v>
      </c>
      <c r="HX14" s="10">
        <v>354</v>
      </c>
      <c r="HY14" s="10">
        <v>390</v>
      </c>
      <c r="HZ14" s="10">
        <v>372</v>
      </c>
      <c r="IA14" s="10">
        <v>415</v>
      </c>
      <c r="IB14" s="10">
        <v>491</v>
      </c>
      <c r="IC14" s="10">
        <v>456</v>
      </c>
      <c r="ID14" s="10">
        <v>616</v>
      </c>
      <c r="IE14" s="10">
        <v>602</v>
      </c>
      <c r="IF14" s="10">
        <v>627</v>
      </c>
      <c r="IG14" s="10">
        <v>441</v>
      </c>
      <c r="IH14" s="10">
        <v>384</v>
      </c>
      <c r="II14" s="10">
        <v>250</v>
      </c>
      <c r="IJ14" s="10">
        <v>296</v>
      </c>
      <c r="IK14" s="10">
        <v>295</v>
      </c>
      <c r="IL14" s="10">
        <v>286</v>
      </c>
      <c r="IM14" s="10">
        <v>257</v>
      </c>
      <c r="IN14" s="10">
        <v>334</v>
      </c>
      <c r="IO14" s="10">
        <v>404</v>
      </c>
      <c r="IP14" s="10">
        <v>374</v>
      </c>
      <c r="IQ14" s="10">
        <v>390</v>
      </c>
      <c r="IR14" s="10">
        <v>434</v>
      </c>
      <c r="IS14" s="10">
        <v>474</v>
      </c>
      <c r="IT14" s="10">
        <v>292</v>
      </c>
      <c r="IU14" s="10">
        <v>227</v>
      </c>
      <c r="IV14" s="10">
        <v>151</v>
      </c>
      <c r="IW14" s="10">
        <v>186</v>
      </c>
      <c r="IX14" s="10">
        <v>226</v>
      </c>
      <c r="IY14" s="10">
        <v>236</v>
      </c>
      <c r="IZ14" s="10">
        <v>206</v>
      </c>
      <c r="JA14" s="10">
        <v>247</v>
      </c>
      <c r="JB14" s="10">
        <v>287</v>
      </c>
      <c r="JC14" s="10">
        <v>314</v>
      </c>
      <c r="JD14" s="10">
        <v>306</v>
      </c>
      <c r="JE14" s="10">
        <v>354</v>
      </c>
      <c r="JF14" s="10">
        <v>363</v>
      </c>
      <c r="JG14" s="10">
        <v>311</v>
      </c>
      <c r="JH14" s="10">
        <v>272</v>
      </c>
      <c r="JI14" s="10">
        <v>193</v>
      </c>
      <c r="JJ14" s="10">
        <v>166</v>
      </c>
      <c r="JK14" s="10">
        <v>226</v>
      </c>
      <c r="JL14" s="10">
        <v>259</v>
      </c>
      <c r="JM14" s="10">
        <v>244</v>
      </c>
      <c r="JN14" s="10">
        <v>247</v>
      </c>
      <c r="JO14" s="10">
        <v>271</v>
      </c>
      <c r="JP14" s="10">
        <v>342</v>
      </c>
      <c r="JQ14" s="10">
        <v>337</v>
      </c>
      <c r="JR14" s="10">
        <v>369</v>
      </c>
      <c r="JS14" s="10">
        <v>346</v>
      </c>
      <c r="JT14" s="10">
        <v>303</v>
      </c>
      <c r="JU14" s="10">
        <v>242</v>
      </c>
      <c r="JV14" s="10">
        <v>199</v>
      </c>
      <c r="JW14" s="10">
        <v>175</v>
      </c>
      <c r="JX14" s="10">
        <v>192</v>
      </c>
      <c r="JY14" s="10">
        <v>221</v>
      </c>
      <c r="JZ14" s="10">
        <v>180</v>
      </c>
      <c r="KA14" s="10">
        <v>164</v>
      </c>
      <c r="KB14" s="10">
        <v>256</v>
      </c>
      <c r="KC14" s="10">
        <v>228</v>
      </c>
      <c r="KD14" s="10">
        <v>278</v>
      </c>
      <c r="KE14" s="10">
        <v>318</v>
      </c>
      <c r="KF14" s="10">
        <v>355</v>
      </c>
      <c r="KG14" s="10">
        <v>303</v>
      </c>
      <c r="KH14" s="10">
        <v>242</v>
      </c>
      <c r="KI14" s="10">
        <v>158</v>
      </c>
      <c r="KJ14" s="10">
        <v>182</v>
      </c>
      <c r="KK14" s="10">
        <v>191</v>
      </c>
      <c r="KL14" s="10">
        <v>209</v>
      </c>
      <c r="KM14" s="10">
        <v>198</v>
      </c>
      <c r="KN14" s="10">
        <v>244</v>
      </c>
      <c r="KO14" s="10">
        <v>242</v>
      </c>
      <c r="KP14" s="10">
        <v>308</v>
      </c>
      <c r="KQ14" s="10">
        <v>358</v>
      </c>
      <c r="KR14" s="10">
        <v>482</v>
      </c>
      <c r="KS14" s="10">
        <v>537</v>
      </c>
      <c r="KT14" s="10">
        <v>417</v>
      </c>
      <c r="KU14" s="10">
        <v>426</v>
      </c>
      <c r="KV14" s="10">
        <v>342</v>
      </c>
      <c r="KW14" s="10">
        <v>350</v>
      </c>
      <c r="KX14" s="10">
        <v>401</v>
      </c>
      <c r="KY14" s="10">
        <v>447</v>
      </c>
      <c r="KZ14" s="10">
        <v>438</v>
      </c>
      <c r="LA14" s="10">
        <v>625</v>
      </c>
      <c r="LB14" s="10">
        <v>428</v>
      </c>
      <c r="LC14" s="10">
        <v>725</v>
      </c>
      <c r="LD14" s="10">
        <v>730</v>
      </c>
      <c r="LE14" s="10">
        <v>897</v>
      </c>
      <c r="LF14" s="10">
        <v>951</v>
      </c>
      <c r="LG14" s="10">
        <v>771</v>
      </c>
      <c r="LH14" s="10">
        <v>610</v>
      </c>
      <c r="LI14" s="10">
        <v>519</v>
      </c>
      <c r="LJ14" s="10">
        <v>530</v>
      </c>
      <c r="LK14" s="10">
        <v>519</v>
      </c>
      <c r="LL14" s="10">
        <v>581</v>
      </c>
      <c r="LM14" s="10">
        <v>568</v>
      </c>
      <c r="LN14" s="10">
        <v>609</v>
      </c>
      <c r="LO14" s="10">
        <v>668</v>
      </c>
      <c r="LP14" s="10">
        <v>706</v>
      </c>
      <c r="LQ14" s="10">
        <v>770</v>
      </c>
      <c r="LR14" s="10">
        <v>855</v>
      </c>
      <c r="LS14" s="10">
        <v>782</v>
      </c>
      <c r="LT14" s="10">
        <v>689</v>
      </c>
      <c r="LU14" s="10">
        <v>576</v>
      </c>
      <c r="LV14" s="10">
        <v>491</v>
      </c>
      <c r="LW14" s="10">
        <v>458</v>
      </c>
      <c r="LX14" s="10">
        <v>443</v>
      </c>
      <c r="LY14" s="10">
        <v>508</v>
      </c>
      <c r="LZ14" s="10">
        <v>467</v>
      </c>
      <c r="MA14" s="10">
        <v>479</v>
      </c>
      <c r="MB14" s="10">
        <v>601</v>
      </c>
      <c r="MC14" s="10">
        <v>562</v>
      </c>
      <c r="MD14" s="10">
        <v>614</v>
      </c>
      <c r="ME14" s="10">
        <v>688</v>
      </c>
      <c r="MF14" s="10">
        <v>657</v>
      </c>
      <c r="MG14" s="10">
        <v>540</v>
      </c>
      <c r="MH14" s="10">
        <v>447</v>
      </c>
      <c r="MI14" s="10">
        <v>390</v>
      </c>
      <c r="MJ14" s="10">
        <v>346</v>
      </c>
      <c r="MK14" s="10">
        <v>386</v>
      </c>
      <c r="ML14" s="10">
        <v>383</v>
      </c>
      <c r="MM14" s="10">
        <v>399</v>
      </c>
      <c r="MN14" s="10">
        <v>381</v>
      </c>
      <c r="MO14" s="10">
        <v>483</v>
      </c>
      <c r="MP14" s="10">
        <v>487</v>
      </c>
      <c r="MQ14" s="10">
        <v>583</v>
      </c>
      <c r="MR14" s="10">
        <v>692</v>
      </c>
      <c r="MS14" s="10">
        <v>739</v>
      </c>
      <c r="MT14" s="10">
        <v>604</v>
      </c>
      <c r="MU14" s="10">
        <v>554</v>
      </c>
      <c r="MV14" s="10">
        <v>440</v>
      </c>
      <c r="MW14" s="10">
        <v>443</v>
      </c>
      <c r="MX14" s="10">
        <v>498</v>
      </c>
      <c r="MY14" s="10">
        <v>565</v>
      </c>
      <c r="MZ14" s="10">
        <v>587</v>
      </c>
      <c r="NA14" s="10">
        <v>690</v>
      </c>
      <c r="NB14" s="10">
        <v>574</v>
      </c>
      <c r="NC14" s="10">
        <v>971</v>
      </c>
      <c r="ND14" s="10">
        <v>1325</v>
      </c>
      <c r="NE14" s="10">
        <v>1711</v>
      </c>
      <c r="NF14" s="10">
        <v>2016</v>
      </c>
      <c r="NG14" s="10">
        <v>1778</v>
      </c>
      <c r="NH14" s="10">
        <v>1505</v>
      </c>
      <c r="NI14" s="10">
        <v>1232</v>
      </c>
      <c r="NJ14" s="10">
        <v>1010</v>
      </c>
      <c r="NK14" s="10">
        <v>976</v>
      </c>
      <c r="NL14" s="10">
        <v>1017</v>
      </c>
      <c r="NM14" s="10">
        <v>953</v>
      </c>
      <c r="NN14" s="10">
        <v>1133</v>
      </c>
      <c r="NO14" s="10">
        <v>1303</v>
      </c>
      <c r="NP14" s="10">
        <v>1236</v>
      </c>
      <c r="NQ14" s="10">
        <v>1256</v>
      </c>
      <c r="NR14" s="10">
        <v>1364</v>
      </c>
      <c r="NS14" s="10">
        <v>1212</v>
      </c>
      <c r="NT14" s="10">
        <v>1038</v>
      </c>
      <c r="NU14" s="10">
        <v>921</v>
      </c>
      <c r="NV14" s="10">
        <v>819</v>
      </c>
      <c r="NW14" s="10">
        <v>797</v>
      </c>
      <c r="NX14" s="10">
        <v>828</v>
      </c>
      <c r="NY14" s="10">
        <v>881</v>
      </c>
      <c r="NZ14" s="10">
        <v>914</v>
      </c>
      <c r="OA14" s="10">
        <v>951</v>
      </c>
      <c r="OB14" s="10">
        <v>1018</v>
      </c>
      <c r="OC14" s="10">
        <v>1097</v>
      </c>
      <c r="OD14" s="10">
        <v>1199</v>
      </c>
      <c r="OE14" s="10">
        <v>1196</v>
      </c>
      <c r="OF14" s="10">
        <v>1159</v>
      </c>
      <c r="OG14" s="10">
        <v>979</v>
      </c>
      <c r="OH14" s="10">
        <v>827</v>
      </c>
      <c r="OI14" s="10">
        <v>733</v>
      </c>
      <c r="OJ14" s="10">
        <v>721</v>
      </c>
      <c r="OK14" s="10">
        <v>707</v>
      </c>
      <c r="OL14" s="10">
        <v>746</v>
      </c>
      <c r="OM14" s="10">
        <v>786</v>
      </c>
      <c r="ON14" s="10">
        <v>809</v>
      </c>
      <c r="OO14" s="10">
        <v>913</v>
      </c>
      <c r="OP14" s="10">
        <v>924</v>
      </c>
      <c r="OQ14" s="10">
        <v>1081</v>
      </c>
      <c r="OR14" s="10">
        <v>1034</v>
      </c>
      <c r="OS14" s="10">
        <v>1074</v>
      </c>
      <c r="OT14" s="10">
        <v>814</v>
      </c>
      <c r="OU14" s="10">
        <v>665</v>
      </c>
      <c r="OV14" s="10">
        <v>570</v>
      </c>
      <c r="OW14" s="10">
        <v>496</v>
      </c>
      <c r="OX14" s="10">
        <v>546</v>
      </c>
      <c r="OY14" s="10">
        <v>631</v>
      </c>
      <c r="OZ14" s="10">
        <v>621</v>
      </c>
      <c r="PA14" s="10">
        <v>727</v>
      </c>
      <c r="PB14" s="10">
        <v>766</v>
      </c>
      <c r="PC14" s="10">
        <v>800</v>
      </c>
      <c r="PD14" s="10">
        <v>868</v>
      </c>
      <c r="PE14" s="10">
        <v>954</v>
      </c>
      <c r="PF14" s="10">
        <v>919</v>
      </c>
      <c r="PG14" s="10">
        <v>793</v>
      </c>
      <c r="PH14" s="10">
        <v>617</v>
      </c>
      <c r="PI14" s="10">
        <v>531</v>
      </c>
      <c r="PJ14" s="10">
        <v>540</v>
      </c>
      <c r="PK14" s="10">
        <v>524</v>
      </c>
      <c r="PL14" s="10">
        <v>612</v>
      </c>
      <c r="PM14" s="10">
        <v>606</v>
      </c>
      <c r="PN14" s="10">
        <v>712</v>
      </c>
      <c r="PO14" s="10">
        <v>706</v>
      </c>
      <c r="PP14" s="10">
        <v>896</v>
      </c>
      <c r="PQ14" s="10">
        <v>970</v>
      </c>
      <c r="PR14" s="10">
        <v>1015</v>
      </c>
      <c r="PS14" s="10">
        <v>1256</v>
      </c>
      <c r="PT14" s="10">
        <v>1128</v>
      </c>
      <c r="PU14" s="10">
        <v>952</v>
      </c>
      <c r="PV14" s="10">
        <v>892</v>
      </c>
      <c r="PW14" s="10">
        <v>1008</v>
      </c>
      <c r="PX14" s="10">
        <v>1117</v>
      </c>
      <c r="PY14" s="10">
        <v>1112</v>
      </c>
      <c r="PZ14" s="10">
        <v>1054</v>
      </c>
      <c r="QA14" s="10">
        <v>1223</v>
      </c>
      <c r="QB14" s="10">
        <v>1052</v>
      </c>
      <c r="QC14" s="10">
        <v>1285</v>
      </c>
      <c r="QD14" s="10">
        <v>1267</v>
      </c>
      <c r="QE14" s="10">
        <v>1311</v>
      </c>
      <c r="QF14" s="10">
        <v>1399</v>
      </c>
      <c r="QG14" s="10">
        <v>1191</v>
      </c>
      <c r="QH14" s="10">
        <v>1104</v>
      </c>
      <c r="QI14" s="10">
        <v>841</v>
      </c>
      <c r="QJ14" s="10">
        <v>845</v>
      </c>
      <c r="QK14" s="10">
        <v>949</v>
      </c>
      <c r="QL14" s="10">
        <v>1042</v>
      </c>
      <c r="QM14" s="10">
        <v>1066</v>
      </c>
      <c r="QN14" s="10">
        <v>1168</v>
      </c>
      <c r="QO14" s="10">
        <v>1122</v>
      </c>
      <c r="QP14" s="10">
        <v>1374</v>
      </c>
      <c r="QQ14" s="10">
        <v>1678</v>
      </c>
      <c r="QR14" s="10">
        <v>1951</v>
      </c>
      <c r="QS14" s="10">
        <v>1996</v>
      </c>
      <c r="QT14" s="10">
        <v>1832</v>
      </c>
      <c r="QU14" s="10">
        <v>1635</v>
      </c>
      <c r="QV14" s="10">
        <v>1377</v>
      </c>
      <c r="QW14" s="10">
        <v>1445</v>
      </c>
      <c r="QX14" s="10">
        <v>1545</v>
      </c>
      <c r="QY14" s="10">
        <v>1727</v>
      </c>
      <c r="QZ14" s="10">
        <v>1914</v>
      </c>
      <c r="RA14" s="10">
        <v>2026</v>
      </c>
      <c r="RB14" s="10">
        <v>1708</v>
      </c>
      <c r="RC14" s="10">
        <v>2244</v>
      </c>
      <c r="RD14" s="10">
        <v>2221</v>
      </c>
      <c r="RE14" s="10">
        <v>2352</v>
      </c>
      <c r="RF14" s="10">
        <v>2184</v>
      </c>
      <c r="RG14" s="10">
        <v>1979</v>
      </c>
      <c r="RH14" s="10">
        <v>1605</v>
      </c>
      <c r="RI14" s="10">
        <v>1318</v>
      </c>
      <c r="RJ14" s="10">
        <v>1133</v>
      </c>
      <c r="RK14" s="10">
        <v>1118</v>
      </c>
      <c r="RL14" s="10">
        <v>1200</v>
      </c>
      <c r="RM14" s="10">
        <v>1211</v>
      </c>
      <c r="RN14" s="10">
        <v>1254</v>
      </c>
      <c r="RO14" s="10">
        <v>1652</v>
      </c>
      <c r="RP14" s="10">
        <v>1360</v>
      </c>
      <c r="RQ14" s="10">
        <v>1354</v>
      </c>
      <c r="RR14" s="10">
        <v>1417</v>
      </c>
      <c r="RS14" s="10">
        <v>1431</v>
      </c>
      <c r="RT14" s="10">
        <v>1318</v>
      </c>
      <c r="RU14" s="10">
        <v>1018</v>
      </c>
      <c r="RV14" s="10">
        <v>815</v>
      </c>
      <c r="RW14" s="10">
        <v>834</v>
      </c>
      <c r="RX14" s="10">
        <v>883</v>
      </c>
      <c r="RY14" s="10">
        <v>963</v>
      </c>
      <c r="RZ14" s="10">
        <v>902</v>
      </c>
      <c r="SA14" s="10">
        <v>951</v>
      </c>
      <c r="SB14" s="10">
        <v>1104</v>
      </c>
      <c r="SC14" s="10">
        <v>1059</v>
      </c>
      <c r="SD14" s="10">
        <v>1226</v>
      </c>
      <c r="SE14" s="10">
        <v>1321</v>
      </c>
      <c r="SF14" s="10">
        <v>1306</v>
      </c>
      <c r="SG14" s="10">
        <v>1163</v>
      </c>
      <c r="SH14" s="10">
        <v>1013</v>
      </c>
      <c r="SI14" s="10">
        <v>866</v>
      </c>
      <c r="SJ14" s="10">
        <v>813</v>
      </c>
      <c r="SK14" s="10">
        <v>834</v>
      </c>
      <c r="SL14" s="10">
        <v>955</v>
      </c>
      <c r="SM14" s="10">
        <v>801</v>
      </c>
      <c r="SN14" s="10">
        <v>943</v>
      </c>
      <c r="SO14" s="10">
        <v>1025</v>
      </c>
      <c r="SP14" s="10">
        <v>1087</v>
      </c>
      <c r="SQ14" s="10">
        <v>1311</v>
      </c>
      <c r="SR14" s="10">
        <v>1352</v>
      </c>
      <c r="SS14" s="10">
        <v>1254</v>
      </c>
      <c r="ST14" s="10">
        <v>1172</v>
      </c>
      <c r="SU14" s="10">
        <v>1014</v>
      </c>
      <c r="SV14" s="10">
        <v>873</v>
      </c>
      <c r="SW14" s="10">
        <v>862</v>
      </c>
      <c r="SX14" s="10">
        <v>908</v>
      </c>
      <c r="SY14" s="10">
        <v>840</v>
      </c>
      <c r="SZ14" s="10">
        <v>914</v>
      </c>
      <c r="TA14" s="10">
        <v>954</v>
      </c>
      <c r="TB14" s="10">
        <v>1045</v>
      </c>
      <c r="TC14" s="10">
        <v>1105</v>
      </c>
      <c r="TD14" s="10">
        <v>1166</v>
      </c>
      <c r="TE14" s="10">
        <v>1196</v>
      </c>
      <c r="TF14" s="10">
        <v>1297</v>
      </c>
      <c r="TG14" s="10">
        <v>1105</v>
      </c>
      <c r="TH14" s="10">
        <v>979</v>
      </c>
      <c r="TI14" s="10">
        <v>787</v>
      </c>
      <c r="TJ14" s="10">
        <v>642</v>
      </c>
      <c r="TK14" s="10">
        <v>744</v>
      </c>
      <c r="TL14" s="10">
        <v>712</v>
      </c>
      <c r="TM14" s="10">
        <v>770</v>
      </c>
      <c r="TN14" s="10">
        <v>813</v>
      </c>
      <c r="TO14" s="10">
        <v>943</v>
      </c>
      <c r="TP14" s="10">
        <v>904</v>
      </c>
      <c r="TQ14" s="10">
        <v>977</v>
      </c>
      <c r="TR14" s="10">
        <v>1108</v>
      </c>
      <c r="TS14" s="10">
        <v>963</v>
      </c>
      <c r="TT14" s="10">
        <v>891</v>
      </c>
      <c r="TU14" s="10">
        <v>732</v>
      </c>
      <c r="TV14" s="10">
        <v>685</v>
      </c>
      <c r="TW14" s="10">
        <v>669</v>
      </c>
      <c r="TX14" s="10">
        <v>644</v>
      </c>
      <c r="TY14" s="10">
        <v>660</v>
      </c>
      <c r="TZ14" s="10">
        <v>682</v>
      </c>
      <c r="UA14" s="10">
        <v>701</v>
      </c>
      <c r="UB14" s="10">
        <v>801</v>
      </c>
      <c r="UC14" s="10">
        <v>817</v>
      </c>
      <c r="UD14" s="10">
        <v>768</v>
      </c>
      <c r="UE14" s="10">
        <v>851</v>
      </c>
      <c r="UF14" s="10">
        <v>878</v>
      </c>
      <c r="UG14" s="10">
        <v>792</v>
      </c>
      <c r="UH14" s="10">
        <v>644</v>
      </c>
      <c r="UI14" s="10">
        <v>712</v>
      </c>
      <c r="UJ14" s="10">
        <v>612</v>
      </c>
      <c r="UK14" s="10">
        <v>664</v>
      </c>
      <c r="UL14" s="10">
        <v>624</v>
      </c>
      <c r="UM14" s="10">
        <v>682</v>
      </c>
      <c r="UN14" s="10">
        <v>695</v>
      </c>
      <c r="UO14" s="10">
        <v>730</v>
      </c>
      <c r="UP14" s="10">
        <v>841</v>
      </c>
      <c r="UQ14" s="10">
        <v>855</v>
      </c>
      <c r="UR14" s="10">
        <v>893</v>
      </c>
      <c r="US14" s="10">
        <v>929</v>
      </c>
      <c r="UT14" s="10">
        <v>865</v>
      </c>
      <c r="UU14" s="10">
        <v>726</v>
      </c>
      <c r="UV14" s="10">
        <v>706</v>
      </c>
      <c r="UW14" s="10">
        <v>689</v>
      </c>
      <c r="UX14" s="10">
        <v>772</v>
      </c>
      <c r="UY14" s="10">
        <v>782</v>
      </c>
      <c r="UZ14" s="10">
        <v>880</v>
      </c>
      <c r="VA14" s="10">
        <v>931</v>
      </c>
      <c r="VB14" s="10">
        <v>822</v>
      </c>
      <c r="VC14" s="10">
        <v>1103</v>
      </c>
      <c r="VD14" s="10">
        <v>1225</v>
      </c>
      <c r="VE14" s="10">
        <v>1505</v>
      </c>
      <c r="VF14" s="10">
        <v>1523</v>
      </c>
      <c r="VG14" s="10">
        <v>1336</v>
      </c>
      <c r="VH14" s="10">
        <v>1302</v>
      </c>
      <c r="VI14" s="10">
        <v>1090</v>
      </c>
      <c r="VJ14" s="10">
        <v>1031</v>
      </c>
      <c r="VK14" s="10">
        <v>1112</v>
      </c>
      <c r="VL14" s="10">
        <v>1235</v>
      </c>
      <c r="VM14" s="10">
        <v>1184</v>
      </c>
      <c r="VN14" s="10">
        <v>1307</v>
      </c>
      <c r="VO14" s="10">
        <v>1246</v>
      </c>
      <c r="VP14" s="10">
        <v>1611</v>
      </c>
      <c r="VQ14" s="10">
        <v>1733</v>
      </c>
      <c r="VR14" s="10">
        <v>1853</v>
      </c>
      <c r="VS14" s="10">
        <v>1688</v>
      </c>
      <c r="VT14" s="10">
        <v>1615</v>
      </c>
      <c r="VU14" s="10">
        <v>1423</v>
      </c>
      <c r="VV14" s="10">
        <v>1245</v>
      </c>
      <c r="VW14" s="10">
        <v>1170</v>
      </c>
      <c r="VX14" s="10">
        <v>1181</v>
      </c>
      <c r="VY14" s="10">
        <v>1194</v>
      </c>
      <c r="VZ14" s="10">
        <v>1252</v>
      </c>
      <c r="WA14" s="10">
        <v>1477</v>
      </c>
      <c r="WB14" s="10">
        <v>1453</v>
      </c>
      <c r="WC14" s="10">
        <v>1566</v>
      </c>
      <c r="WD14" s="10">
        <v>1494</v>
      </c>
      <c r="WE14" s="10">
        <v>1688</v>
      </c>
      <c r="WF14" s="10">
        <v>1648</v>
      </c>
      <c r="WG14" s="10">
        <v>1447</v>
      </c>
      <c r="WH14" s="10">
        <v>1195</v>
      </c>
      <c r="WI14" s="10">
        <v>1088</v>
      </c>
      <c r="WJ14" s="10">
        <v>1008</v>
      </c>
      <c r="WK14" s="10">
        <v>1133</v>
      </c>
      <c r="WL14" s="10">
        <v>1126</v>
      </c>
      <c r="WM14" s="10">
        <v>1067</v>
      </c>
      <c r="WN14" s="10">
        <v>1099</v>
      </c>
      <c r="WO14" s="10">
        <v>1297</v>
      </c>
      <c r="WP14" s="10">
        <v>1463</v>
      </c>
      <c r="WQ14" s="10">
        <v>1539</v>
      </c>
      <c r="WR14" s="10">
        <v>1645</v>
      </c>
      <c r="WS14" s="10">
        <v>1452</v>
      </c>
      <c r="WT14" s="10">
        <v>1228</v>
      </c>
      <c r="WU14" s="10">
        <v>1084</v>
      </c>
      <c r="WV14" s="10">
        <v>1081</v>
      </c>
      <c r="WW14" s="10">
        <v>966</v>
      </c>
      <c r="WX14" s="10">
        <v>1075</v>
      </c>
      <c r="WY14" s="10">
        <v>1225</v>
      </c>
      <c r="WZ14" s="10">
        <v>1068</v>
      </c>
      <c r="XA14" s="10">
        <v>1019</v>
      </c>
      <c r="XB14" s="10">
        <v>1237</v>
      </c>
      <c r="XC14" s="10">
        <v>1143</v>
      </c>
      <c r="XD14" s="10">
        <v>1257</v>
      </c>
      <c r="XE14" s="10">
        <v>1199</v>
      </c>
      <c r="XF14" s="10">
        <v>1294</v>
      </c>
      <c r="XG14" s="10">
        <v>1334</v>
      </c>
      <c r="XH14" s="10">
        <v>1008</v>
      </c>
      <c r="XI14" s="10">
        <v>917</v>
      </c>
      <c r="XJ14" s="10">
        <v>975</v>
      </c>
      <c r="XK14" s="10">
        <v>953</v>
      </c>
      <c r="XL14" s="10">
        <v>952</v>
      </c>
      <c r="XM14" s="10">
        <v>969</v>
      </c>
      <c r="XN14" s="10">
        <v>1014</v>
      </c>
      <c r="XO14" s="10">
        <v>1085</v>
      </c>
      <c r="XP14" s="10">
        <v>1215</v>
      </c>
      <c r="XQ14" s="10">
        <v>1237</v>
      </c>
      <c r="XR14" s="10">
        <v>1398</v>
      </c>
      <c r="XS14" s="10">
        <v>1343</v>
      </c>
      <c r="XT14" s="10">
        <v>1119</v>
      </c>
      <c r="XU14" s="10">
        <v>965</v>
      </c>
      <c r="XV14" s="10">
        <v>822</v>
      </c>
      <c r="XW14" s="10">
        <v>835</v>
      </c>
      <c r="XX14" s="10">
        <v>935</v>
      </c>
      <c r="XY14" s="10">
        <v>982</v>
      </c>
      <c r="XZ14" s="10">
        <v>907</v>
      </c>
      <c r="YA14" s="10">
        <v>883</v>
      </c>
      <c r="YB14" s="10">
        <v>1053</v>
      </c>
      <c r="YC14" s="10">
        <v>1029</v>
      </c>
      <c r="YD14" s="10">
        <v>1153</v>
      </c>
      <c r="YE14" s="10">
        <v>1259</v>
      </c>
      <c r="YF14" s="10">
        <v>1293</v>
      </c>
      <c r="YG14" s="10">
        <v>1144</v>
      </c>
      <c r="YH14" s="10">
        <v>973</v>
      </c>
      <c r="YI14" s="10">
        <v>925</v>
      </c>
      <c r="YJ14" s="10">
        <v>780</v>
      </c>
      <c r="YK14" s="10">
        <v>933</v>
      </c>
      <c r="YL14" s="10">
        <v>831</v>
      </c>
      <c r="YM14" s="10">
        <v>791</v>
      </c>
      <c r="YN14" s="10">
        <v>832</v>
      </c>
      <c r="YO14" s="10">
        <v>995</v>
      </c>
      <c r="YP14" s="10">
        <v>825</v>
      </c>
      <c r="YQ14" s="10">
        <v>957</v>
      </c>
      <c r="YR14" s="10">
        <v>1055</v>
      </c>
      <c r="YS14" s="10">
        <v>754</v>
      </c>
      <c r="YT14" s="10">
        <v>724</v>
      </c>
      <c r="YU14" s="10">
        <v>808</v>
      </c>
      <c r="YV14" s="10">
        <v>685</v>
      </c>
      <c r="YW14" s="10">
        <v>679</v>
      </c>
      <c r="YX14" s="10">
        <v>686</v>
      </c>
      <c r="YY14" s="10">
        <v>652</v>
      </c>
      <c r="YZ14" s="10">
        <v>649</v>
      </c>
      <c r="ZA14" s="10">
        <v>680</v>
      </c>
      <c r="ZB14" s="10">
        <v>763</v>
      </c>
      <c r="ZC14" s="10">
        <v>775</v>
      </c>
      <c r="ZD14" s="10">
        <v>864</v>
      </c>
      <c r="ZE14" s="10">
        <v>929</v>
      </c>
      <c r="ZF14" s="10">
        <v>928</v>
      </c>
      <c r="ZG14" s="10">
        <v>845</v>
      </c>
      <c r="ZH14" s="10">
        <v>802</v>
      </c>
      <c r="ZI14" s="10">
        <v>714</v>
      </c>
      <c r="ZJ14" s="10">
        <v>633</v>
      </c>
      <c r="ZK14" s="10">
        <v>672</v>
      </c>
      <c r="ZL14" s="10">
        <v>646</v>
      </c>
      <c r="ZM14" s="10">
        <v>633</v>
      </c>
      <c r="ZN14" s="10">
        <v>621</v>
      </c>
      <c r="ZO14" s="10">
        <v>755</v>
      </c>
      <c r="ZP14" s="10">
        <v>659</v>
      </c>
      <c r="ZQ14" s="10">
        <v>777</v>
      </c>
      <c r="ZR14" s="10">
        <v>822</v>
      </c>
      <c r="ZS14" s="10">
        <v>775</v>
      </c>
      <c r="ZT14" s="10">
        <v>732</v>
      </c>
      <c r="ZU14" s="10">
        <v>601</v>
      </c>
      <c r="ZV14" s="10">
        <v>590</v>
      </c>
      <c r="ZW14" s="10">
        <v>571</v>
      </c>
      <c r="ZX14" s="10">
        <v>575</v>
      </c>
      <c r="ZY14" s="10">
        <v>651</v>
      </c>
      <c r="ZZ14" s="10">
        <v>662</v>
      </c>
      <c r="AAA14" s="10">
        <v>616</v>
      </c>
      <c r="AAB14" s="10">
        <v>669</v>
      </c>
      <c r="AAC14" s="10">
        <v>713</v>
      </c>
      <c r="AAD14" s="10">
        <v>897</v>
      </c>
      <c r="AAE14" s="10">
        <v>1008</v>
      </c>
      <c r="AAF14" s="10">
        <v>908</v>
      </c>
      <c r="AAG14" s="10">
        <v>927</v>
      </c>
      <c r="AAH14" s="10">
        <v>792</v>
      </c>
      <c r="AAI14" s="10">
        <v>884</v>
      </c>
      <c r="AAJ14" s="10">
        <v>853</v>
      </c>
      <c r="AAK14" s="10">
        <v>1016</v>
      </c>
      <c r="AAL14" s="10">
        <v>1090</v>
      </c>
      <c r="AAM14" s="10">
        <v>1119</v>
      </c>
      <c r="AAN14" s="10">
        <v>1203</v>
      </c>
      <c r="AAO14" s="10">
        <v>951</v>
      </c>
      <c r="AAP14" s="10">
        <v>1447</v>
      </c>
      <c r="AAQ14" s="10">
        <v>1602</v>
      </c>
      <c r="AAR14" s="10">
        <v>1710</v>
      </c>
      <c r="AAS14" s="10">
        <v>1595</v>
      </c>
      <c r="AAT14" s="10">
        <v>1463</v>
      </c>
      <c r="AAU14" s="10">
        <v>1327</v>
      </c>
      <c r="AAV14" s="10">
        <v>1245</v>
      </c>
      <c r="AAW14" s="10">
        <v>1095</v>
      </c>
      <c r="AAX14" s="10">
        <v>1203</v>
      </c>
      <c r="AAY14" s="10">
        <v>1272</v>
      </c>
      <c r="AAZ14" s="10">
        <v>1223</v>
      </c>
      <c r="ABA14" s="10">
        <v>1248</v>
      </c>
      <c r="ABB14" s="10">
        <v>1369</v>
      </c>
      <c r="ABC14" s="10">
        <v>1492</v>
      </c>
      <c r="ABD14" s="10">
        <v>1507</v>
      </c>
      <c r="ABE14" s="10">
        <v>1703</v>
      </c>
      <c r="ABF14" s="10">
        <v>1644</v>
      </c>
      <c r="ABG14" s="10">
        <v>1467</v>
      </c>
      <c r="ABH14" s="10">
        <v>1420</v>
      </c>
      <c r="ABI14" s="10">
        <v>1480</v>
      </c>
      <c r="ABJ14" s="10">
        <v>1307</v>
      </c>
      <c r="ABK14" s="10">
        <v>1268</v>
      </c>
      <c r="ABL14" s="10">
        <v>1354</v>
      </c>
      <c r="ABM14" s="10">
        <v>1316</v>
      </c>
      <c r="ABN14" s="10">
        <v>1343</v>
      </c>
      <c r="ABO14" s="10">
        <v>1442</v>
      </c>
      <c r="ABP14" s="10">
        <v>1535</v>
      </c>
      <c r="ABQ14" s="10">
        <v>1605</v>
      </c>
      <c r="ABR14" s="10">
        <v>1683</v>
      </c>
      <c r="ABS14" s="10">
        <v>1363</v>
      </c>
      <c r="ABT14" s="10">
        <v>1357</v>
      </c>
      <c r="ABU14" s="10">
        <v>1232</v>
      </c>
      <c r="ABV14" s="10">
        <v>1100</v>
      </c>
      <c r="ABW14" s="10">
        <v>1032</v>
      </c>
      <c r="ABX14" s="10">
        <v>1063</v>
      </c>
      <c r="ABY14" s="10">
        <v>1165</v>
      </c>
      <c r="ABZ14" s="10">
        <v>1173</v>
      </c>
      <c r="ACA14" s="10">
        <v>1202</v>
      </c>
      <c r="ACB14" s="10">
        <v>1293</v>
      </c>
      <c r="ACC14" s="10">
        <v>1269</v>
      </c>
      <c r="ACD14" s="10">
        <v>1445</v>
      </c>
      <c r="ACE14" s="10">
        <v>1443</v>
      </c>
      <c r="ACF14" s="10">
        <v>1242</v>
      </c>
      <c r="ACG14" s="10">
        <v>1190</v>
      </c>
      <c r="ACH14" s="10">
        <v>984</v>
      </c>
      <c r="ACI14" s="10">
        <v>955</v>
      </c>
      <c r="ACJ14" s="10">
        <v>1033</v>
      </c>
      <c r="ACK14" s="10">
        <v>982</v>
      </c>
      <c r="ACL14" s="10">
        <v>960</v>
      </c>
      <c r="ACM14" s="10">
        <v>1041</v>
      </c>
      <c r="ACN14" s="10">
        <v>1014</v>
      </c>
      <c r="ACO14" s="10">
        <v>1130</v>
      </c>
      <c r="ACP14" s="10">
        <v>1143</v>
      </c>
      <c r="ACQ14" s="10">
        <v>1338</v>
      </c>
      <c r="ACR14" s="10">
        <v>1282</v>
      </c>
      <c r="ACS14" s="10">
        <v>1169</v>
      </c>
      <c r="ACT14" s="10">
        <v>1008</v>
      </c>
      <c r="ACU14" s="10">
        <v>922</v>
      </c>
      <c r="ACV14" s="10">
        <v>890</v>
      </c>
      <c r="ACW14" s="10">
        <v>907</v>
      </c>
      <c r="ACX14" s="10">
        <v>902</v>
      </c>
      <c r="ACY14" s="10">
        <v>898</v>
      </c>
      <c r="ACZ14" s="10">
        <v>965</v>
      </c>
      <c r="ADA14" s="10">
        <v>945</v>
      </c>
      <c r="ADB14" s="10">
        <v>1031</v>
      </c>
      <c r="ADC14" s="10">
        <v>1044</v>
      </c>
      <c r="ADD14" s="10">
        <v>1068</v>
      </c>
      <c r="ADE14" s="10">
        <v>1189</v>
      </c>
      <c r="ADF14" s="10">
        <v>1221</v>
      </c>
      <c r="ADG14" s="10">
        <v>1135</v>
      </c>
      <c r="ADH14" s="10">
        <v>1068</v>
      </c>
      <c r="ADI14" s="10">
        <v>988</v>
      </c>
      <c r="ADJ14" s="10">
        <v>1021</v>
      </c>
      <c r="ADK14" s="10">
        <v>1009</v>
      </c>
      <c r="ADL14" s="10">
        <v>927</v>
      </c>
      <c r="ADM14" s="10">
        <v>933</v>
      </c>
      <c r="ADN14" s="10">
        <v>1128</v>
      </c>
      <c r="ADO14" s="10">
        <v>1061</v>
      </c>
      <c r="ADP14" s="10">
        <v>1172</v>
      </c>
      <c r="ADQ14" s="10">
        <v>1212</v>
      </c>
      <c r="ADR14" s="10">
        <v>1339</v>
      </c>
      <c r="ADS14" s="10">
        <v>1473</v>
      </c>
      <c r="ADT14" s="10">
        <v>1263</v>
      </c>
      <c r="ADU14" s="10">
        <v>1261</v>
      </c>
      <c r="ADV14" s="10">
        <v>1360</v>
      </c>
      <c r="ADW14" s="10">
        <v>1468</v>
      </c>
      <c r="ADX14" s="10">
        <v>1491</v>
      </c>
      <c r="ADY14" s="10">
        <v>1606</v>
      </c>
      <c r="ADZ14" s="10">
        <v>1614</v>
      </c>
      <c r="AEA14" s="10">
        <v>1869</v>
      </c>
      <c r="AEB14" s="10">
        <v>1427</v>
      </c>
      <c r="AEC14" s="10">
        <v>2086</v>
      </c>
      <c r="AED14" s="10">
        <v>2611</v>
      </c>
      <c r="AEE14" s="10">
        <v>2971</v>
      </c>
      <c r="AEF14" s="10">
        <v>2966</v>
      </c>
      <c r="AEG14" s="10">
        <v>3179</v>
      </c>
      <c r="AEH14" s="10">
        <v>3329</v>
      </c>
      <c r="AEI14" s="10">
        <v>2720</v>
      </c>
      <c r="AEJ14" s="10">
        <v>2572</v>
      </c>
      <c r="AEK14" s="10">
        <v>2671</v>
      </c>
      <c r="AEL14" s="10">
        <v>2883</v>
      </c>
      <c r="AEM14" s="10">
        <v>2678</v>
      </c>
      <c r="AEN14" s="10">
        <v>2638</v>
      </c>
      <c r="AEO14" s="10">
        <v>2775</v>
      </c>
      <c r="AEP14" s="10">
        <v>2563</v>
      </c>
      <c r="AEQ14" s="10">
        <v>2959</v>
      </c>
      <c r="AER14" s="10">
        <v>2966</v>
      </c>
      <c r="AES14" s="10">
        <v>2691</v>
      </c>
      <c r="AET14" s="10">
        <v>2459</v>
      </c>
      <c r="AEU14" s="10">
        <v>2207</v>
      </c>
      <c r="AEV14" s="10">
        <v>1978</v>
      </c>
      <c r="AEW14" s="10">
        <v>1916</v>
      </c>
      <c r="AEX14" s="10">
        <v>2075</v>
      </c>
      <c r="AEY14" s="10">
        <v>2335</v>
      </c>
      <c r="AEZ14" s="10">
        <v>2233</v>
      </c>
      <c r="AFA14" s="10">
        <v>2073</v>
      </c>
      <c r="AFB14" s="10">
        <v>2371</v>
      </c>
      <c r="AFC14" s="10">
        <v>2182</v>
      </c>
      <c r="AFD14" s="10">
        <v>2420</v>
      </c>
      <c r="AFE14" s="10">
        <v>2407</v>
      </c>
      <c r="AFF14" s="10">
        <v>2333</v>
      </c>
      <c r="AFG14" s="10">
        <v>2235</v>
      </c>
      <c r="AFH14" s="10">
        <v>1845</v>
      </c>
      <c r="AFI14" s="10">
        <v>1762</v>
      </c>
      <c r="AFJ14" s="10">
        <v>1958</v>
      </c>
      <c r="AFK14" s="10">
        <v>1816</v>
      </c>
      <c r="AFL14" s="10">
        <v>1936</v>
      </c>
      <c r="AFM14" s="10">
        <v>1933</v>
      </c>
      <c r="AFN14" s="10">
        <v>1906</v>
      </c>
      <c r="AFO14" s="10">
        <v>2061</v>
      </c>
      <c r="AFP14" s="10">
        <v>1915</v>
      </c>
      <c r="AFQ14" s="10">
        <v>2199</v>
      </c>
      <c r="AFR14" s="10">
        <v>2244</v>
      </c>
      <c r="AFS14" s="10">
        <v>2109</v>
      </c>
      <c r="AFT14" s="10">
        <v>1852</v>
      </c>
      <c r="AFU14" s="10">
        <v>1793</v>
      </c>
      <c r="AFV14" s="10">
        <v>1547</v>
      </c>
      <c r="AFW14" s="10">
        <v>1636</v>
      </c>
      <c r="AFX14" s="10">
        <v>1708</v>
      </c>
      <c r="AFY14" s="10">
        <v>1766</v>
      </c>
      <c r="AFZ14" s="10">
        <v>1724</v>
      </c>
      <c r="AGA14" s="10">
        <v>1817</v>
      </c>
      <c r="AGB14" s="10">
        <v>1859</v>
      </c>
      <c r="AGC14" s="10">
        <v>1854</v>
      </c>
      <c r="AGD14" s="10">
        <v>1903</v>
      </c>
      <c r="AGE14" s="10">
        <v>2051</v>
      </c>
      <c r="AGF14" s="10">
        <v>2106</v>
      </c>
      <c r="AGG14" s="10">
        <v>2084</v>
      </c>
      <c r="AGH14" s="10">
        <v>1841</v>
      </c>
      <c r="AGI14" s="10">
        <v>1570</v>
      </c>
      <c r="AGJ14" s="10">
        <v>1525</v>
      </c>
      <c r="AGK14" s="10">
        <v>1683</v>
      </c>
      <c r="AGL14" s="10">
        <v>1772</v>
      </c>
      <c r="AGM14" s="10">
        <v>1677</v>
      </c>
      <c r="AGN14" s="10">
        <v>1619</v>
      </c>
      <c r="AGO14" s="10">
        <v>1807</v>
      </c>
      <c r="AGP14" s="10">
        <v>1702</v>
      </c>
      <c r="AGQ14" s="10">
        <v>1771</v>
      </c>
      <c r="AGR14" s="10">
        <v>1913</v>
      </c>
      <c r="AGS14" s="10">
        <v>1653</v>
      </c>
      <c r="AGT14" s="10"/>
      <c r="AGU14" s="10"/>
      <c r="AGV14" s="10"/>
      <c r="AGW14" s="10"/>
      <c r="AGX14" s="10"/>
      <c r="AGY14" s="10"/>
      <c r="AGZ14" s="10"/>
      <c r="AHA14" s="10"/>
      <c r="AHB14" s="11"/>
    </row>
    <row r="15" spans="1:886" ht="11.1" thickBot="1" x14ac:dyDescent="0.25">
      <c r="A15" s="16">
        <f>VLOOKUP($B15,Identifiers!$C$4:$D$22,2,FALSE)</f>
        <v>12</v>
      </c>
      <c r="B15" s="6" t="s">
        <v>16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>
        <v>128</v>
      </c>
      <c r="Q15" s="7">
        <v>121</v>
      </c>
      <c r="R15" s="7">
        <v>110</v>
      </c>
      <c r="S15" s="7">
        <v>109</v>
      </c>
      <c r="T15" s="7">
        <v>109</v>
      </c>
      <c r="U15" s="7">
        <v>118</v>
      </c>
      <c r="V15" s="7">
        <v>107</v>
      </c>
      <c r="W15" s="7">
        <v>128</v>
      </c>
      <c r="X15" s="7">
        <v>127</v>
      </c>
      <c r="Y15" s="7">
        <v>136</v>
      </c>
      <c r="Z15" s="7">
        <v>95</v>
      </c>
      <c r="AA15" s="7">
        <v>99</v>
      </c>
      <c r="AB15" s="7"/>
      <c r="AC15" s="7">
        <v>104</v>
      </c>
      <c r="AD15" s="7">
        <v>130</v>
      </c>
      <c r="AE15" s="7">
        <v>116</v>
      </c>
      <c r="AF15" s="7">
        <v>158</v>
      </c>
      <c r="AG15" s="7">
        <v>192</v>
      </c>
      <c r="AH15" s="7">
        <v>250</v>
      </c>
      <c r="AI15" s="7">
        <v>309</v>
      </c>
      <c r="AJ15" s="7">
        <v>339</v>
      </c>
      <c r="AK15" s="7">
        <v>355</v>
      </c>
      <c r="AL15" s="7">
        <v>368</v>
      </c>
      <c r="AM15" s="7">
        <v>430</v>
      </c>
      <c r="AN15" s="7">
        <v>409</v>
      </c>
      <c r="AO15" s="7"/>
      <c r="AP15" s="7">
        <v>398</v>
      </c>
      <c r="AQ15" s="7">
        <v>406</v>
      </c>
      <c r="AR15" s="7">
        <v>422</v>
      </c>
      <c r="AS15" s="7">
        <v>470</v>
      </c>
      <c r="AT15" s="7">
        <v>415</v>
      </c>
      <c r="AU15" s="7">
        <v>423</v>
      </c>
      <c r="AV15" s="7">
        <v>338</v>
      </c>
      <c r="AW15" s="7">
        <v>298</v>
      </c>
      <c r="AX15" s="7">
        <v>298</v>
      </c>
      <c r="AY15" s="7">
        <v>279</v>
      </c>
      <c r="AZ15" s="7">
        <v>260</v>
      </c>
      <c r="BA15" s="7">
        <v>217</v>
      </c>
      <c r="BB15" s="7"/>
      <c r="BC15" s="7">
        <v>179</v>
      </c>
      <c r="BD15" s="7">
        <v>198</v>
      </c>
      <c r="BE15" s="7">
        <v>153</v>
      </c>
      <c r="BF15" s="7">
        <v>140</v>
      </c>
      <c r="BG15" s="7">
        <v>130</v>
      </c>
      <c r="BH15" s="7">
        <v>115</v>
      </c>
      <c r="BI15" s="7">
        <v>127</v>
      </c>
      <c r="BJ15" s="7">
        <v>117</v>
      </c>
      <c r="BK15" s="7">
        <v>118</v>
      </c>
      <c r="BL15" s="7">
        <v>99</v>
      </c>
      <c r="BM15" s="7">
        <v>155</v>
      </c>
      <c r="BN15" s="7">
        <v>103</v>
      </c>
      <c r="BO15" s="7"/>
      <c r="BP15" s="7">
        <v>104</v>
      </c>
      <c r="BQ15" s="7">
        <v>88</v>
      </c>
      <c r="BR15" s="7">
        <v>87</v>
      </c>
      <c r="BS15" s="7">
        <v>118</v>
      </c>
      <c r="BT15" s="7">
        <v>83</v>
      </c>
      <c r="BU15" s="7">
        <v>68</v>
      </c>
      <c r="BV15" s="7">
        <v>67</v>
      </c>
      <c r="BW15" s="7">
        <v>62</v>
      </c>
      <c r="BX15" s="7">
        <v>64</v>
      </c>
      <c r="BY15" s="7">
        <v>88</v>
      </c>
      <c r="BZ15" s="7">
        <v>67</v>
      </c>
      <c r="CA15" s="7">
        <v>104</v>
      </c>
      <c r="CB15" s="7"/>
      <c r="CC15" s="7">
        <v>87</v>
      </c>
      <c r="CD15" s="7">
        <v>81</v>
      </c>
      <c r="CE15" s="7">
        <v>84</v>
      </c>
      <c r="CF15" s="7">
        <v>70</v>
      </c>
      <c r="CG15" s="7">
        <v>48</v>
      </c>
      <c r="CH15" s="7">
        <v>93</v>
      </c>
      <c r="CI15" s="7">
        <v>72</v>
      </c>
      <c r="CJ15" s="7">
        <v>66</v>
      </c>
      <c r="CK15" s="7">
        <v>68</v>
      </c>
      <c r="CL15" s="7">
        <v>66</v>
      </c>
      <c r="CM15" s="7">
        <v>96</v>
      </c>
      <c r="CN15" s="7">
        <v>112</v>
      </c>
      <c r="CO15" s="7"/>
      <c r="CP15" s="7">
        <v>146</v>
      </c>
      <c r="CQ15" s="7">
        <v>152</v>
      </c>
      <c r="CR15" s="7">
        <v>232</v>
      </c>
      <c r="CS15" s="7">
        <v>278</v>
      </c>
      <c r="CT15" s="7">
        <v>317</v>
      </c>
      <c r="CU15" s="7">
        <v>317</v>
      </c>
      <c r="CV15" s="7">
        <v>329</v>
      </c>
      <c r="CW15" s="7">
        <v>420</v>
      </c>
      <c r="CX15" s="7">
        <v>432</v>
      </c>
      <c r="CY15" s="7">
        <v>454</v>
      </c>
      <c r="CZ15" s="7">
        <v>429</v>
      </c>
      <c r="DA15" s="7">
        <v>393</v>
      </c>
      <c r="DB15" s="7"/>
      <c r="DC15" s="7">
        <v>421</v>
      </c>
      <c r="DD15" s="7">
        <v>439</v>
      </c>
      <c r="DE15" s="7">
        <v>384</v>
      </c>
      <c r="DF15" s="7">
        <v>400</v>
      </c>
      <c r="DG15" s="7">
        <v>354</v>
      </c>
      <c r="DH15" s="7">
        <v>335</v>
      </c>
      <c r="DI15" s="7">
        <v>297</v>
      </c>
      <c r="DJ15" s="7">
        <v>275</v>
      </c>
      <c r="DK15" s="7">
        <v>250</v>
      </c>
      <c r="DL15" s="7">
        <v>244</v>
      </c>
      <c r="DM15" s="7">
        <v>275</v>
      </c>
      <c r="DN15" s="7">
        <v>286</v>
      </c>
      <c r="DO15" s="7"/>
      <c r="DP15" s="7">
        <v>251</v>
      </c>
      <c r="DQ15" s="7">
        <v>276</v>
      </c>
      <c r="DR15" s="7">
        <v>241</v>
      </c>
      <c r="DS15" s="7">
        <v>205</v>
      </c>
      <c r="DT15" s="7">
        <v>201</v>
      </c>
      <c r="DU15" s="7">
        <v>186</v>
      </c>
      <c r="DV15" s="7">
        <v>206</v>
      </c>
      <c r="DW15" s="7">
        <v>235</v>
      </c>
      <c r="DX15" s="7">
        <v>242</v>
      </c>
      <c r="DY15" s="7">
        <v>247</v>
      </c>
      <c r="DZ15" s="7">
        <v>237</v>
      </c>
      <c r="EA15" s="7">
        <v>259</v>
      </c>
      <c r="EB15" s="7"/>
      <c r="EC15" s="7">
        <v>178</v>
      </c>
      <c r="ED15" s="7">
        <v>225</v>
      </c>
      <c r="EE15" s="7">
        <v>218</v>
      </c>
      <c r="EF15" s="7">
        <v>233</v>
      </c>
      <c r="EG15" s="7">
        <v>239</v>
      </c>
      <c r="EH15" s="7">
        <v>260</v>
      </c>
      <c r="EI15" s="7">
        <v>254</v>
      </c>
      <c r="EJ15" s="7">
        <v>232</v>
      </c>
      <c r="EK15" s="7">
        <v>221</v>
      </c>
      <c r="EL15" s="7">
        <v>293</v>
      </c>
      <c r="EM15" s="7">
        <v>277</v>
      </c>
      <c r="EN15" s="7">
        <v>260</v>
      </c>
      <c r="EO15" s="7"/>
      <c r="EP15" s="7">
        <v>298</v>
      </c>
      <c r="EQ15" s="7">
        <v>348</v>
      </c>
      <c r="ER15" s="7">
        <v>352</v>
      </c>
      <c r="ES15" s="7">
        <v>511</v>
      </c>
      <c r="ET15" s="7">
        <v>571</v>
      </c>
      <c r="EU15" s="7">
        <v>707</v>
      </c>
      <c r="EV15" s="7">
        <v>838</v>
      </c>
      <c r="EW15" s="7">
        <v>962</v>
      </c>
      <c r="EX15" s="7">
        <v>1017</v>
      </c>
      <c r="EY15" s="7">
        <v>930</v>
      </c>
      <c r="EZ15" s="7">
        <v>825</v>
      </c>
      <c r="FA15" s="7">
        <v>827</v>
      </c>
      <c r="FB15" s="7"/>
      <c r="FC15" s="7">
        <v>802</v>
      </c>
      <c r="FD15" s="7">
        <v>732</v>
      </c>
      <c r="FE15" s="7">
        <v>680</v>
      </c>
      <c r="FF15" s="7">
        <v>631</v>
      </c>
      <c r="FG15" s="7">
        <v>575</v>
      </c>
      <c r="FH15" s="7">
        <v>548</v>
      </c>
      <c r="FI15" s="7">
        <v>495</v>
      </c>
      <c r="FJ15" s="7">
        <v>482</v>
      </c>
      <c r="FK15" s="7">
        <v>446</v>
      </c>
      <c r="FL15" s="7">
        <v>447</v>
      </c>
      <c r="FM15" s="7">
        <v>477</v>
      </c>
      <c r="FN15" s="7">
        <v>467</v>
      </c>
      <c r="FO15" s="7"/>
      <c r="FP15" s="7">
        <v>465</v>
      </c>
      <c r="FQ15" s="7">
        <v>429</v>
      </c>
      <c r="FR15" s="7">
        <v>440</v>
      </c>
      <c r="FS15" s="7">
        <v>431</v>
      </c>
      <c r="FT15" s="7">
        <v>389</v>
      </c>
      <c r="FU15" s="7">
        <v>396</v>
      </c>
      <c r="FV15" s="7">
        <v>400</v>
      </c>
      <c r="FW15" s="7">
        <v>410</v>
      </c>
      <c r="FX15" s="7">
        <v>466</v>
      </c>
      <c r="FY15" s="7">
        <v>566</v>
      </c>
      <c r="FZ15" s="7">
        <v>550</v>
      </c>
      <c r="GA15" s="7">
        <v>554</v>
      </c>
      <c r="GB15" s="7"/>
      <c r="GC15" s="7">
        <v>640</v>
      </c>
      <c r="GD15" s="7">
        <v>665</v>
      </c>
      <c r="GE15" s="7">
        <v>694</v>
      </c>
      <c r="GF15" s="7">
        <v>802</v>
      </c>
      <c r="GG15" s="7">
        <v>859</v>
      </c>
      <c r="GH15" s="7">
        <v>928</v>
      </c>
      <c r="GI15" s="7">
        <v>991</v>
      </c>
      <c r="GJ15" s="7">
        <v>900</v>
      </c>
      <c r="GK15" s="7">
        <v>845</v>
      </c>
      <c r="GL15" s="7">
        <v>822</v>
      </c>
      <c r="GM15" s="7">
        <v>766</v>
      </c>
      <c r="GN15" s="7">
        <v>738</v>
      </c>
      <c r="GO15" s="7"/>
      <c r="GP15" s="7">
        <v>674</v>
      </c>
      <c r="GQ15" s="7">
        <v>683</v>
      </c>
      <c r="GR15" s="7">
        <v>639</v>
      </c>
      <c r="GS15" s="7">
        <v>623</v>
      </c>
      <c r="GT15" s="7">
        <v>627</v>
      </c>
      <c r="GU15" s="7">
        <v>573</v>
      </c>
      <c r="GV15" s="7">
        <v>565</v>
      </c>
      <c r="GW15" s="7">
        <v>596</v>
      </c>
      <c r="GX15" s="7">
        <v>529</v>
      </c>
      <c r="GY15" s="7">
        <v>506</v>
      </c>
      <c r="GZ15" s="7">
        <v>440</v>
      </c>
      <c r="HA15" s="7">
        <v>510</v>
      </c>
      <c r="HB15" s="7"/>
      <c r="HC15" s="7">
        <v>544</v>
      </c>
      <c r="HD15" s="7">
        <v>597</v>
      </c>
      <c r="HE15" s="7">
        <v>599</v>
      </c>
      <c r="HF15" s="7">
        <v>591</v>
      </c>
      <c r="HG15" s="7">
        <v>605</v>
      </c>
      <c r="HH15" s="7">
        <v>500</v>
      </c>
      <c r="HI15" s="7">
        <v>548</v>
      </c>
      <c r="HJ15" s="7">
        <v>521</v>
      </c>
      <c r="HK15" s="7">
        <v>559</v>
      </c>
      <c r="HL15" s="7">
        <v>530</v>
      </c>
      <c r="HM15" s="7">
        <v>521</v>
      </c>
      <c r="HN15" s="7">
        <v>490</v>
      </c>
      <c r="HO15" s="7"/>
      <c r="HP15" s="7">
        <v>504</v>
      </c>
      <c r="HQ15" s="7">
        <v>487</v>
      </c>
      <c r="HR15" s="7">
        <v>505</v>
      </c>
      <c r="HS15" s="7">
        <v>470</v>
      </c>
      <c r="HT15" s="7">
        <v>504</v>
      </c>
      <c r="HU15" s="7">
        <v>508</v>
      </c>
      <c r="HV15" s="7">
        <v>523</v>
      </c>
      <c r="HW15" s="7">
        <v>508</v>
      </c>
      <c r="HX15" s="7">
        <v>460</v>
      </c>
      <c r="HY15" s="7">
        <v>433</v>
      </c>
      <c r="HZ15" s="7">
        <v>438</v>
      </c>
      <c r="IA15" s="7">
        <v>429</v>
      </c>
      <c r="IB15" s="7"/>
      <c r="IC15" s="7">
        <v>389</v>
      </c>
      <c r="ID15" s="7">
        <v>412</v>
      </c>
      <c r="IE15" s="7">
        <v>359</v>
      </c>
      <c r="IF15" s="7">
        <v>368</v>
      </c>
      <c r="IG15" s="7">
        <v>351</v>
      </c>
      <c r="IH15" s="7">
        <v>369</v>
      </c>
      <c r="II15" s="7">
        <v>324</v>
      </c>
      <c r="IJ15" s="7">
        <v>327</v>
      </c>
      <c r="IK15" s="7">
        <v>356</v>
      </c>
      <c r="IL15" s="7">
        <v>336</v>
      </c>
      <c r="IM15" s="7">
        <v>311</v>
      </c>
      <c r="IN15" s="7">
        <v>293</v>
      </c>
      <c r="IO15" s="7"/>
      <c r="IP15" s="7">
        <v>290</v>
      </c>
      <c r="IQ15" s="7">
        <v>270</v>
      </c>
      <c r="IR15" s="7">
        <v>268</v>
      </c>
      <c r="IS15" s="7">
        <v>251</v>
      </c>
      <c r="IT15" s="7">
        <v>285</v>
      </c>
      <c r="IU15" s="7">
        <v>230</v>
      </c>
      <c r="IV15" s="7">
        <v>209</v>
      </c>
      <c r="IW15" s="7">
        <v>205</v>
      </c>
      <c r="IX15" s="7">
        <v>202</v>
      </c>
      <c r="IY15" s="7">
        <v>221</v>
      </c>
      <c r="IZ15" s="7">
        <v>200</v>
      </c>
      <c r="JA15" s="7">
        <v>210</v>
      </c>
      <c r="JB15" s="7"/>
      <c r="JC15" s="7">
        <v>203</v>
      </c>
      <c r="JD15" s="7">
        <v>201</v>
      </c>
      <c r="JE15" s="7">
        <v>180</v>
      </c>
      <c r="JF15" s="7">
        <v>174</v>
      </c>
      <c r="JG15" s="7">
        <v>153</v>
      </c>
      <c r="JH15" s="7">
        <v>150</v>
      </c>
      <c r="JI15" s="7">
        <v>151</v>
      </c>
      <c r="JJ15" s="7">
        <v>200</v>
      </c>
      <c r="JK15" s="7">
        <v>162</v>
      </c>
      <c r="JL15" s="7">
        <v>178</v>
      </c>
      <c r="JM15" s="7">
        <v>182</v>
      </c>
      <c r="JN15" s="7">
        <v>195</v>
      </c>
      <c r="JO15" s="7"/>
      <c r="JP15" s="7">
        <v>190</v>
      </c>
      <c r="JQ15" s="7">
        <v>179</v>
      </c>
      <c r="JR15" s="7">
        <v>179</v>
      </c>
      <c r="JS15" s="7">
        <v>149</v>
      </c>
      <c r="JT15" s="7">
        <v>136</v>
      </c>
      <c r="JU15" s="7">
        <v>162</v>
      </c>
      <c r="JV15" s="7">
        <v>159</v>
      </c>
      <c r="JW15" s="7">
        <v>153</v>
      </c>
      <c r="JX15" s="7">
        <v>132</v>
      </c>
      <c r="JY15" s="7">
        <v>134</v>
      </c>
      <c r="JZ15" s="7">
        <v>131</v>
      </c>
      <c r="KA15" s="7">
        <v>160</v>
      </c>
      <c r="KB15" s="7"/>
      <c r="KC15" s="7">
        <v>130</v>
      </c>
      <c r="KD15" s="7">
        <v>115</v>
      </c>
      <c r="KE15" s="7">
        <v>119</v>
      </c>
      <c r="KF15" s="7">
        <v>133</v>
      </c>
      <c r="KG15" s="7">
        <v>126</v>
      </c>
      <c r="KH15" s="7">
        <v>124</v>
      </c>
      <c r="KI15" s="7">
        <v>160</v>
      </c>
      <c r="KJ15" s="7">
        <v>132</v>
      </c>
      <c r="KK15" s="7">
        <v>148</v>
      </c>
      <c r="KL15" s="7">
        <v>136</v>
      </c>
      <c r="KM15" s="7">
        <v>146</v>
      </c>
      <c r="KN15" s="7">
        <v>132</v>
      </c>
      <c r="KO15" s="7"/>
      <c r="KP15" s="7">
        <v>143</v>
      </c>
      <c r="KQ15" s="7">
        <v>161</v>
      </c>
      <c r="KR15" s="7">
        <v>181</v>
      </c>
      <c r="KS15" s="7">
        <v>202</v>
      </c>
      <c r="KT15" s="7">
        <v>231</v>
      </c>
      <c r="KU15" s="7">
        <v>224</v>
      </c>
      <c r="KV15" s="7">
        <v>234</v>
      </c>
      <c r="KW15" s="7">
        <v>251</v>
      </c>
      <c r="KX15" s="7">
        <v>281</v>
      </c>
      <c r="KY15" s="7">
        <v>259</v>
      </c>
      <c r="KZ15" s="7">
        <v>332</v>
      </c>
      <c r="LA15" s="7">
        <v>383</v>
      </c>
      <c r="LB15" s="7"/>
      <c r="LC15" s="7">
        <v>430</v>
      </c>
      <c r="LD15" s="7">
        <v>448</v>
      </c>
      <c r="LE15" s="7">
        <v>453</v>
      </c>
      <c r="LF15" s="7">
        <v>454</v>
      </c>
      <c r="LG15" s="7">
        <v>508</v>
      </c>
      <c r="LH15" s="7">
        <v>541</v>
      </c>
      <c r="LI15" s="7">
        <v>567</v>
      </c>
      <c r="LJ15" s="7">
        <v>550</v>
      </c>
      <c r="LK15" s="7">
        <v>563</v>
      </c>
      <c r="LL15" s="7">
        <v>591</v>
      </c>
      <c r="LM15" s="7">
        <v>581</v>
      </c>
      <c r="LN15" s="7">
        <v>583</v>
      </c>
      <c r="LO15" s="7"/>
      <c r="LP15" s="7">
        <v>593</v>
      </c>
      <c r="LQ15" s="7">
        <v>651</v>
      </c>
      <c r="LR15" s="7">
        <v>632</v>
      </c>
      <c r="LS15" s="7">
        <v>673</v>
      </c>
      <c r="LT15" s="7">
        <v>580</v>
      </c>
      <c r="LU15" s="7">
        <v>550</v>
      </c>
      <c r="LV15" s="7">
        <v>519</v>
      </c>
      <c r="LW15" s="7">
        <v>537</v>
      </c>
      <c r="LX15" s="7">
        <v>548</v>
      </c>
      <c r="LY15" s="7">
        <v>522</v>
      </c>
      <c r="LZ15" s="7">
        <v>470</v>
      </c>
      <c r="MA15" s="7">
        <v>455</v>
      </c>
      <c r="MB15" s="7"/>
      <c r="MC15" s="7">
        <v>410</v>
      </c>
      <c r="MD15" s="7">
        <v>372</v>
      </c>
      <c r="ME15" s="7">
        <v>388</v>
      </c>
      <c r="MF15" s="7">
        <v>340</v>
      </c>
      <c r="MG15" s="7">
        <v>349</v>
      </c>
      <c r="MH15" s="7">
        <v>325</v>
      </c>
      <c r="MI15" s="7">
        <v>282</v>
      </c>
      <c r="MJ15" s="7">
        <v>334</v>
      </c>
      <c r="MK15" s="7">
        <v>295</v>
      </c>
      <c r="ML15" s="7">
        <v>336</v>
      </c>
      <c r="MM15" s="7">
        <v>350</v>
      </c>
      <c r="MN15" s="7">
        <v>328</v>
      </c>
      <c r="MO15" s="7"/>
      <c r="MP15" s="7">
        <v>332</v>
      </c>
      <c r="MQ15" s="7">
        <v>334</v>
      </c>
      <c r="MR15" s="7">
        <v>330</v>
      </c>
      <c r="MS15" s="7">
        <v>354</v>
      </c>
      <c r="MT15" s="7">
        <v>356</v>
      </c>
      <c r="MU15" s="7">
        <v>367</v>
      </c>
      <c r="MV15" s="7">
        <v>387</v>
      </c>
      <c r="MW15" s="7">
        <v>388</v>
      </c>
      <c r="MX15" s="7">
        <v>391</v>
      </c>
      <c r="MY15" s="7">
        <v>398</v>
      </c>
      <c r="MZ15" s="7">
        <v>430</v>
      </c>
      <c r="NA15" s="7">
        <v>538</v>
      </c>
      <c r="NB15" s="7"/>
      <c r="NC15" s="7">
        <v>625</v>
      </c>
      <c r="ND15" s="7">
        <v>717</v>
      </c>
      <c r="NE15" s="7">
        <v>769</v>
      </c>
      <c r="NF15" s="7">
        <v>964</v>
      </c>
      <c r="NG15" s="7">
        <v>1089</v>
      </c>
      <c r="NH15" s="7">
        <v>1305</v>
      </c>
      <c r="NI15" s="7">
        <v>1401</v>
      </c>
      <c r="NJ15" s="7">
        <v>1472</v>
      </c>
      <c r="NK15" s="7">
        <v>1598</v>
      </c>
      <c r="NL15" s="7">
        <v>1448</v>
      </c>
      <c r="NM15" s="7">
        <v>1645</v>
      </c>
      <c r="NN15" s="7">
        <v>1586</v>
      </c>
      <c r="NO15" s="7"/>
      <c r="NP15" s="7">
        <v>1581</v>
      </c>
      <c r="NQ15" s="7">
        <v>1533</v>
      </c>
      <c r="NR15" s="7">
        <v>1460</v>
      </c>
      <c r="NS15" s="7">
        <v>1409</v>
      </c>
      <c r="NT15" s="7">
        <v>1219</v>
      </c>
      <c r="NU15" s="7">
        <v>1353</v>
      </c>
      <c r="NV15" s="7">
        <v>1250</v>
      </c>
      <c r="NW15" s="7">
        <v>1280</v>
      </c>
      <c r="NX15" s="7">
        <v>1204</v>
      </c>
      <c r="NY15" s="7">
        <v>1231</v>
      </c>
      <c r="NZ15" s="7">
        <v>1278</v>
      </c>
      <c r="OA15" s="7">
        <v>1334</v>
      </c>
      <c r="OB15" s="7"/>
      <c r="OC15" s="7">
        <v>1211</v>
      </c>
      <c r="OD15" s="7">
        <v>1205</v>
      </c>
      <c r="OE15" s="7">
        <v>1163</v>
      </c>
      <c r="OF15" s="7">
        <v>1120</v>
      </c>
      <c r="OG15" s="7">
        <v>1069</v>
      </c>
      <c r="OH15" s="7">
        <v>1026</v>
      </c>
      <c r="OI15" s="7">
        <v>973</v>
      </c>
      <c r="OJ15" s="7">
        <v>898</v>
      </c>
      <c r="OK15" s="7">
        <v>939</v>
      </c>
      <c r="OL15" s="7">
        <v>913</v>
      </c>
      <c r="OM15" s="7">
        <v>896</v>
      </c>
      <c r="ON15" s="7">
        <v>858</v>
      </c>
      <c r="OO15" s="7"/>
      <c r="OP15" s="7">
        <v>813</v>
      </c>
      <c r="OQ15" s="7">
        <v>667</v>
      </c>
      <c r="OR15" s="7">
        <v>714</v>
      </c>
      <c r="OS15" s="7">
        <v>680</v>
      </c>
      <c r="OT15" s="7">
        <v>692</v>
      </c>
      <c r="OU15" s="7">
        <v>640</v>
      </c>
      <c r="OV15" s="7">
        <v>658</v>
      </c>
      <c r="OW15" s="7">
        <v>612</v>
      </c>
      <c r="OX15" s="7">
        <v>624</v>
      </c>
      <c r="OY15" s="7">
        <v>596</v>
      </c>
      <c r="OZ15" s="7">
        <v>533</v>
      </c>
      <c r="PA15" s="7">
        <v>510</v>
      </c>
      <c r="PB15" s="7"/>
      <c r="PC15" s="7">
        <v>533</v>
      </c>
      <c r="PD15" s="7">
        <v>552</v>
      </c>
      <c r="PE15" s="7">
        <v>592</v>
      </c>
      <c r="PF15" s="7">
        <v>549</v>
      </c>
      <c r="PG15" s="7">
        <v>520</v>
      </c>
      <c r="PH15" s="7">
        <v>521</v>
      </c>
      <c r="PI15" s="7">
        <v>470</v>
      </c>
      <c r="PJ15" s="7">
        <v>534</v>
      </c>
      <c r="PK15" s="7">
        <v>532</v>
      </c>
      <c r="PL15" s="7">
        <v>530</v>
      </c>
      <c r="PM15" s="7">
        <v>551</v>
      </c>
      <c r="PN15" s="7">
        <v>544</v>
      </c>
      <c r="PO15" s="7"/>
      <c r="PP15" s="7">
        <v>548</v>
      </c>
      <c r="PQ15" s="7">
        <v>508</v>
      </c>
      <c r="PR15" s="7">
        <v>622</v>
      </c>
      <c r="PS15" s="7">
        <v>691</v>
      </c>
      <c r="PT15" s="7">
        <v>719</v>
      </c>
      <c r="PU15" s="7">
        <v>773</v>
      </c>
      <c r="PV15" s="7">
        <v>884</v>
      </c>
      <c r="PW15" s="7">
        <v>930</v>
      </c>
      <c r="PX15" s="7">
        <v>966</v>
      </c>
      <c r="PY15" s="7">
        <v>1060</v>
      </c>
      <c r="PZ15" s="7">
        <v>1133</v>
      </c>
      <c r="QA15" s="7">
        <v>1147</v>
      </c>
      <c r="QB15" s="7"/>
      <c r="QC15" s="7">
        <v>1263</v>
      </c>
      <c r="QD15" s="7">
        <v>1245</v>
      </c>
      <c r="QE15" s="7">
        <v>1217</v>
      </c>
      <c r="QF15" s="7">
        <v>1132</v>
      </c>
      <c r="QG15" s="7">
        <v>1149</v>
      </c>
      <c r="QH15" s="7">
        <v>1123</v>
      </c>
      <c r="QI15" s="7">
        <v>1086</v>
      </c>
      <c r="QJ15" s="7">
        <v>1164</v>
      </c>
      <c r="QK15" s="7">
        <v>1114</v>
      </c>
      <c r="QL15" s="7">
        <v>1134</v>
      </c>
      <c r="QM15" s="7">
        <v>1143</v>
      </c>
      <c r="QN15" s="7">
        <v>1171</v>
      </c>
      <c r="QO15" s="7"/>
      <c r="QP15" s="7">
        <v>1186</v>
      </c>
      <c r="QQ15" s="7">
        <v>1279</v>
      </c>
      <c r="QR15" s="7">
        <v>1358</v>
      </c>
      <c r="QS15" s="7">
        <v>1501</v>
      </c>
      <c r="QT15" s="7">
        <v>1617</v>
      </c>
      <c r="QU15" s="7">
        <v>1784</v>
      </c>
      <c r="QV15" s="7">
        <v>1816</v>
      </c>
      <c r="QW15" s="7">
        <v>1866</v>
      </c>
      <c r="QX15" s="7">
        <v>2018</v>
      </c>
      <c r="QY15" s="7">
        <v>2246</v>
      </c>
      <c r="QZ15" s="7">
        <v>2338</v>
      </c>
      <c r="RA15" s="7">
        <v>2564</v>
      </c>
      <c r="RB15" s="7"/>
      <c r="RC15" s="7">
        <v>2667</v>
      </c>
      <c r="RD15" s="7">
        <v>2716</v>
      </c>
      <c r="RE15" s="7">
        <v>2746</v>
      </c>
      <c r="RF15" s="7">
        <v>2710</v>
      </c>
      <c r="RG15" s="7">
        <v>2750</v>
      </c>
      <c r="RH15" s="7">
        <v>2885</v>
      </c>
      <c r="RI15" s="7">
        <v>2594</v>
      </c>
      <c r="RJ15" s="7">
        <v>2530</v>
      </c>
      <c r="RK15" s="7">
        <v>2441</v>
      </c>
      <c r="RL15" s="7">
        <v>2277</v>
      </c>
      <c r="RM15" s="7">
        <v>2167</v>
      </c>
      <c r="RN15" s="7">
        <v>2061</v>
      </c>
      <c r="RO15" s="7"/>
      <c r="RP15" s="7">
        <v>2040</v>
      </c>
      <c r="RQ15" s="7">
        <v>1834</v>
      </c>
      <c r="RR15" s="7">
        <v>1780</v>
      </c>
      <c r="RS15" s="7">
        <v>1764</v>
      </c>
      <c r="RT15" s="7">
        <v>1691</v>
      </c>
      <c r="RU15" s="7">
        <v>1576</v>
      </c>
      <c r="RV15" s="7">
        <v>1590</v>
      </c>
      <c r="RW15" s="7">
        <v>1515</v>
      </c>
      <c r="RX15" s="7">
        <v>1451</v>
      </c>
      <c r="RY15" s="7">
        <v>1427</v>
      </c>
      <c r="RZ15" s="7">
        <v>1422</v>
      </c>
      <c r="SA15" s="7">
        <v>1393</v>
      </c>
      <c r="SB15" s="7"/>
      <c r="SC15" s="7">
        <v>1315</v>
      </c>
      <c r="SD15" s="7">
        <v>1344</v>
      </c>
      <c r="SE15" s="7">
        <v>1349</v>
      </c>
      <c r="SF15" s="7">
        <v>1378</v>
      </c>
      <c r="SG15" s="7">
        <v>1235</v>
      </c>
      <c r="SH15" s="7">
        <v>1281</v>
      </c>
      <c r="SI15" s="7">
        <v>1267</v>
      </c>
      <c r="SJ15" s="7">
        <v>1222</v>
      </c>
      <c r="SK15" s="7">
        <v>1233</v>
      </c>
      <c r="SL15" s="7">
        <v>1199</v>
      </c>
      <c r="SM15" s="7">
        <v>1297</v>
      </c>
      <c r="SN15" s="7">
        <v>1205</v>
      </c>
      <c r="SO15" s="7"/>
      <c r="SP15" s="7">
        <v>1087</v>
      </c>
      <c r="SQ15" s="7">
        <v>1183</v>
      </c>
      <c r="SR15" s="7">
        <v>1173</v>
      </c>
      <c r="SS15" s="7">
        <v>1174</v>
      </c>
      <c r="ST15" s="7">
        <v>1168</v>
      </c>
      <c r="SU15" s="7">
        <v>1280</v>
      </c>
      <c r="SV15" s="7">
        <v>1213</v>
      </c>
      <c r="SW15" s="7">
        <v>1192</v>
      </c>
      <c r="SX15" s="7">
        <v>1237</v>
      </c>
      <c r="SY15" s="7">
        <v>1214</v>
      </c>
      <c r="SZ15" s="7">
        <v>1165</v>
      </c>
      <c r="TA15" s="7">
        <v>1150</v>
      </c>
      <c r="TB15" s="7"/>
      <c r="TC15" s="7">
        <v>1140</v>
      </c>
      <c r="TD15" s="7">
        <v>1113</v>
      </c>
      <c r="TE15" s="7">
        <v>1121</v>
      </c>
      <c r="TF15" s="7">
        <v>1079</v>
      </c>
      <c r="TG15" s="7">
        <v>1112</v>
      </c>
      <c r="TH15" s="7">
        <v>1075</v>
      </c>
      <c r="TI15" s="7">
        <v>983</v>
      </c>
      <c r="TJ15" s="7">
        <v>1045</v>
      </c>
      <c r="TK15" s="7">
        <v>989</v>
      </c>
      <c r="TL15" s="7">
        <v>956</v>
      </c>
      <c r="TM15" s="7">
        <v>926</v>
      </c>
      <c r="TN15" s="7">
        <v>900</v>
      </c>
      <c r="TO15" s="7"/>
      <c r="TP15" s="7">
        <v>869</v>
      </c>
      <c r="TQ15" s="7">
        <v>888</v>
      </c>
      <c r="TR15" s="7">
        <v>848</v>
      </c>
      <c r="TS15" s="7">
        <v>810</v>
      </c>
      <c r="TT15" s="7">
        <v>846</v>
      </c>
      <c r="TU15" s="7">
        <v>805</v>
      </c>
      <c r="TV15" s="7">
        <v>796</v>
      </c>
      <c r="TW15" s="7">
        <v>795</v>
      </c>
      <c r="TX15" s="7">
        <v>813</v>
      </c>
      <c r="TY15" s="7">
        <v>768</v>
      </c>
      <c r="TZ15" s="7">
        <v>703</v>
      </c>
      <c r="UA15" s="7">
        <v>739</v>
      </c>
      <c r="UB15" s="7"/>
      <c r="UC15" s="7">
        <v>732</v>
      </c>
      <c r="UD15" s="7">
        <v>635</v>
      </c>
      <c r="UE15" s="7">
        <v>670</v>
      </c>
      <c r="UF15" s="7">
        <v>717</v>
      </c>
      <c r="UG15" s="7">
        <v>634</v>
      </c>
      <c r="UH15" s="7">
        <v>613</v>
      </c>
      <c r="UI15" s="7">
        <v>621</v>
      </c>
      <c r="UJ15" s="7">
        <v>560</v>
      </c>
      <c r="UK15" s="7">
        <v>599</v>
      </c>
      <c r="UL15" s="7">
        <v>646</v>
      </c>
      <c r="UM15" s="7">
        <v>655</v>
      </c>
      <c r="UN15" s="7">
        <v>635</v>
      </c>
      <c r="UO15" s="7"/>
      <c r="UP15" s="7">
        <v>646</v>
      </c>
      <c r="UQ15" s="7">
        <v>624</v>
      </c>
      <c r="UR15" s="7">
        <v>637</v>
      </c>
      <c r="US15" s="7">
        <v>649</v>
      </c>
      <c r="UT15" s="7">
        <v>644</v>
      </c>
      <c r="UU15" s="7">
        <v>640</v>
      </c>
      <c r="UV15" s="7">
        <v>688</v>
      </c>
      <c r="UW15" s="7">
        <v>730</v>
      </c>
      <c r="UX15" s="7">
        <v>781</v>
      </c>
      <c r="UY15" s="7">
        <v>778</v>
      </c>
      <c r="UZ15" s="7">
        <v>833</v>
      </c>
      <c r="VA15" s="7">
        <v>831</v>
      </c>
      <c r="VB15" s="7"/>
      <c r="VC15" s="7">
        <v>868</v>
      </c>
      <c r="VD15" s="7">
        <v>904</v>
      </c>
      <c r="VE15" s="7">
        <v>951</v>
      </c>
      <c r="VF15" s="7">
        <v>979</v>
      </c>
      <c r="VG15" s="7">
        <v>1044</v>
      </c>
      <c r="VH15" s="7">
        <v>1109</v>
      </c>
      <c r="VI15" s="7">
        <v>1108</v>
      </c>
      <c r="VJ15" s="7">
        <v>1168</v>
      </c>
      <c r="VK15" s="7">
        <v>1191</v>
      </c>
      <c r="VL15" s="7">
        <v>1235</v>
      </c>
      <c r="VM15" s="7">
        <v>1376</v>
      </c>
      <c r="VN15" s="7">
        <v>1504</v>
      </c>
      <c r="VO15" s="7"/>
      <c r="VP15" s="7">
        <v>1623</v>
      </c>
      <c r="VQ15" s="7">
        <v>1704</v>
      </c>
      <c r="VR15" s="7">
        <v>1771</v>
      </c>
      <c r="VS15" s="7">
        <v>1750</v>
      </c>
      <c r="VT15" s="7">
        <v>1984</v>
      </c>
      <c r="VU15" s="7">
        <v>2150</v>
      </c>
      <c r="VV15" s="7">
        <v>2124</v>
      </c>
      <c r="VW15" s="7">
        <v>2073</v>
      </c>
      <c r="VX15" s="7">
        <v>2111</v>
      </c>
      <c r="VY15" s="7">
        <v>2194</v>
      </c>
      <c r="VZ15" s="7">
        <v>1992</v>
      </c>
      <c r="WA15" s="7">
        <v>2056</v>
      </c>
      <c r="WB15" s="7"/>
      <c r="WC15" s="7">
        <v>1966</v>
      </c>
      <c r="WD15" s="7">
        <v>1907</v>
      </c>
      <c r="WE15" s="7">
        <v>1806</v>
      </c>
      <c r="WF15" s="7">
        <v>1633</v>
      </c>
      <c r="WG15" s="7">
        <v>1776</v>
      </c>
      <c r="WH15" s="7">
        <v>1786</v>
      </c>
      <c r="WI15" s="7">
        <v>1770</v>
      </c>
      <c r="WJ15" s="7">
        <v>1770</v>
      </c>
      <c r="WK15" s="7">
        <v>1756</v>
      </c>
      <c r="WL15" s="7">
        <v>1809</v>
      </c>
      <c r="WM15" s="7">
        <v>1800</v>
      </c>
      <c r="WN15" s="7">
        <v>1782</v>
      </c>
      <c r="WO15" s="7"/>
      <c r="WP15" s="7">
        <v>1733</v>
      </c>
      <c r="WQ15" s="7">
        <v>1759</v>
      </c>
      <c r="WR15" s="7">
        <v>1780</v>
      </c>
      <c r="WS15" s="7">
        <v>1746</v>
      </c>
      <c r="WT15" s="7">
        <v>1696</v>
      </c>
      <c r="WU15" s="7">
        <v>1580</v>
      </c>
      <c r="WV15" s="7">
        <v>1562</v>
      </c>
      <c r="WW15" s="7">
        <v>1569</v>
      </c>
      <c r="WX15" s="7">
        <v>1543</v>
      </c>
      <c r="WY15" s="7">
        <v>1591</v>
      </c>
      <c r="WZ15" s="7">
        <v>1470</v>
      </c>
      <c r="XA15" s="7">
        <v>1367</v>
      </c>
      <c r="XB15" s="7"/>
      <c r="XC15" s="7">
        <v>1340</v>
      </c>
      <c r="XD15" s="7">
        <v>1226</v>
      </c>
      <c r="XE15" s="7">
        <v>1338</v>
      </c>
      <c r="XF15" s="7">
        <v>1413</v>
      </c>
      <c r="XG15" s="7">
        <v>1316</v>
      </c>
      <c r="XH15" s="7">
        <v>1235</v>
      </c>
      <c r="XI15" s="7">
        <v>1250</v>
      </c>
      <c r="XJ15" s="7">
        <v>1235</v>
      </c>
      <c r="XK15" s="7">
        <v>1261</v>
      </c>
      <c r="XL15" s="7">
        <v>1220</v>
      </c>
      <c r="XM15" s="7">
        <v>1254</v>
      </c>
      <c r="XN15" s="7">
        <v>1214</v>
      </c>
      <c r="XO15" s="7"/>
      <c r="XP15" s="7">
        <v>1209</v>
      </c>
      <c r="XQ15" s="7">
        <v>1201</v>
      </c>
      <c r="XR15" s="7">
        <v>1330</v>
      </c>
      <c r="XS15" s="7">
        <v>1347</v>
      </c>
      <c r="XT15" s="7">
        <v>1359</v>
      </c>
      <c r="XU15" s="7">
        <v>1370</v>
      </c>
      <c r="XV15" s="7">
        <v>1336</v>
      </c>
      <c r="XW15" s="7">
        <v>1265</v>
      </c>
      <c r="XX15" s="7">
        <v>1214</v>
      </c>
      <c r="XY15" s="7">
        <v>1184</v>
      </c>
      <c r="XZ15" s="7">
        <v>1146</v>
      </c>
      <c r="YA15" s="7">
        <v>1154</v>
      </c>
      <c r="YB15" s="7"/>
      <c r="YC15" s="7">
        <v>1150</v>
      </c>
      <c r="YD15" s="7">
        <v>1109</v>
      </c>
      <c r="YE15" s="7">
        <v>1098</v>
      </c>
      <c r="YF15" s="7">
        <v>1105</v>
      </c>
      <c r="YG15" s="7">
        <v>1051</v>
      </c>
      <c r="YH15" s="7">
        <v>1076</v>
      </c>
      <c r="YI15" s="7">
        <v>1078</v>
      </c>
      <c r="YJ15" s="7">
        <v>1075</v>
      </c>
      <c r="YK15" s="7">
        <v>1074</v>
      </c>
      <c r="YL15" s="7">
        <v>1034</v>
      </c>
      <c r="YM15" s="7">
        <v>938</v>
      </c>
      <c r="YN15" s="7">
        <v>984</v>
      </c>
      <c r="YO15" s="7"/>
      <c r="YP15" s="7">
        <v>995</v>
      </c>
      <c r="YQ15" s="7">
        <v>957</v>
      </c>
      <c r="YR15" s="7">
        <v>918</v>
      </c>
      <c r="YS15" s="7">
        <v>883</v>
      </c>
      <c r="YT15" s="7">
        <v>839</v>
      </c>
      <c r="YU15" s="7">
        <v>789</v>
      </c>
      <c r="YV15" s="7">
        <v>821</v>
      </c>
      <c r="YW15" s="7">
        <v>818</v>
      </c>
      <c r="YX15" s="7">
        <v>916</v>
      </c>
      <c r="YY15" s="7">
        <v>858</v>
      </c>
      <c r="YZ15" s="7">
        <v>875</v>
      </c>
      <c r="ZA15" s="7">
        <v>803</v>
      </c>
      <c r="ZB15" s="7"/>
      <c r="ZC15" s="7">
        <v>714</v>
      </c>
      <c r="ZD15" s="7">
        <v>801</v>
      </c>
      <c r="ZE15" s="7">
        <v>714</v>
      </c>
      <c r="ZF15" s="7">
        <v>698</v>
      </c>
      <c r="ZG15" s="7">
        <v>718</v>
      </c>
      <c r="ZH15" s="7">
        <v>812</v>
      </c>
      <c r="ZI15" s="7">
        <v>732</v>
      </c>
      <c r="ZJ15" s="7">
        <v>706</v>
      </c>
      <c r="ZK15" s="7">
        <v>709</v>
      </c>
      <c r="ZL15" s="7">
        <v>724</v>
      </c>
      <c r="ZM15" s="7">
        <v>682</v>
      </c>
      <c r="ZN15" s="7">
        <v>680</v>
      </c>
      <c r="ZO15" s="7"/>
      <c r="ZP15" s="7">
        <v>721</v>
      </c>
      <c r="ZQ15" s="7">
        <v>629</v>
      </c>
      <c r="ZR15" s="7">
        <v>646</v>
      </c>
      <c r="ZS15" s="7">
        <v>599</v>
      </c>
      <c r="ZT15" s="7">
        <v>643</v>
      </c>
      <c r="ZU15" s="7">
        <v>627</v>
      </c>
      <c r="ZV15" s="7">
        <v>698</v>
      </c>
      <c r="ZW15" s="7">
        <v>709</v>
      </c>
      <c r="ZX15" s="7">
        <v>646</v>
      </c>
      <c r="ZY15" s="7">
        <v>627</v>
      </c>
      <c r="ZZ15" s="7">
        <v>593</v>
      </c>
      <c r="AAA15" s="7">
        <v>642</v>
      </c>
      <c r="AAB15" s="7"/>
      <c r="AAC15" s="7">
        <v>676</v>
      </c>
      <c r="AAD15" s="7">
        <v>714</v>
      </c>
      <c r="AAE15" s="7">
        <v>696</v>
      </c>
      <c r="AAF15" s="7">
        <v>712</v>
      </c>
      <c r="AAG15" s="7">
        <v>624</v>
      </c>
      <c r="AAH15" s="7">
        <v>710</v>
      </c>
      <c r="AAI15" s="7">
        <v>702</v>
      </c>
      <c r="AAJ15" s="7">
        <v>857</v>
      </c>
      <c r="AAK15" s="7">
        <v>819</v>
      </c>
      <c r="AAL15" s="7">
        <v>909</v>
      </c>
      <c r="AAM15" s="7">
        <v>1106</v>
      </c>
      <c r="AAN15" s="7">
        <v>1126</v>
      </c>
      <c r="AAO15" s="7"/>
      <c r="AAP15" s="7">
        <v>1203</v>
      </c>
      <c r="AAQ15" s="7">
        <v>1214</v>
      </c>
      <c r="AAR15" s="7">
        <v>1330</v>
      </c>
      <c r="AAS15" s="7">
        <v>1457</v>
      </c>
      <c r="AAT15" s="7">
        <v>1574</v>
      </c>
      <c r="AAU15" s="7">
        <v>1641</v>
      </c>
      <c r="AAV15" s="7">
        <v>1584</v>
      </c>
      <c r="AAW15" s="7">
        <v>1573</v>
      </c>
      <c r="AAX15" s="7">
        <v>1580</v>
      </c>
      <c r="AAY15" s="7">
        <v>1653</v>
      </c>
      <c r="AAZ15" s="7">
        <v>1743</v>
      </c>
      <c r="ABA15" s="7">
        <v>1924</v>
      </c>
      <c r="ABB15" s="7"/>
      <c r="ABC15" s="7">
        <v>1760</v>
      </c>
      <c r="ABD15" s="7">
        <v>1864</v>
      </c>
      <c r="ABE15" s="7">
        <v>1798</v>
      </c>
      <c r="ABF15" s="7">
        <v>1927</v>
      </c>
      <c r="ABG15" s="7">
        <v>1929</v>
      </c>
      <c r="ABH15" s="7">
        <v>2100</v>
      </c>
      <c r="ABI15" s="7">
        <v>1972</v>
      </c>
      <c r="ABJ15" s="7">
        <v>1995</v>
      </c>
      <c r="ABK15" s="7">
        <v>2014</v>
      </c>
      <c r="ABL15" s="7">
        <v>1959</v>
      </c>
      <c r="ABM15" s="7">
        <v>2006</v>
      </c>
      <c r="ABN15" s="7">
        <v>1931</v>
      </c>
      <c r="ABO15" s="7"/>
      <c r="ABP15" s="7">
        <v>1911</v>
      </c>
      <c r="ABQ15" s="7">
        <v>1856</v>
      </c>
      <c r="ABR15" s="7">
        <v>1983</v>
      </c>
      <c r="ABS15" s="7">
        <v>1805</v>
      </c>
      <c r="ABT15" s="7">
        <v>1799</v>
      </c>
      <c r="ABU15" s="7">
        <v>1847</v>
      </c>
      <c r="ABV15" s="7">
        <v>1681</v>
      </c>
      <c r="ABW15" s="7">
        <v>1640</v>
      </c>
      <c r="ABX15" s="7">
        <v>1702</v>
      </c>
      <c r="ABY15" s="7">
        <v>1737</v>
      </c>
      <c r="ABZ15" s="7">
        <v>1702</v>
      </c>
      <c r="ACA15" s="7">
        <v>1653</v>
      </c>
      <c r="ACB15" s="7"/>
      <c r="ACC15" s="7">
        <v>1648</v>
      </c>
      <c r="ACD15" s="7">
        <v>1628</v>
      </c>
      <c r="ACE15" s="7">
        <v>1660</v>
      </c>
      <c r="ACF15" s="7">
        <v>1609</v>
      </c>
      <c r="ACG15" s="7">
        <v>1538</v>
      </c>
      <c r="ACH15" s="7">
        <v>1375</v>
      </c>
      <c r="ACI15" s="7">
        <v>1380</v>
      </c>
      <c r="ACJ15" s="7">
        <v>1407</v>
      </c>
      <c r="ACK15" s="7">
        <v>1439</v>
      </c>
      <c r="ACL15" s="7">
        <v>1422</v>
      </c>
      <c r="ACM15" s="7">
        <v>1370</v>
      </c>
      <c r="ACN15" s="7">
        <v>1356</v>
      </c>
      <c r="ACO15" s="7"/>
      <c r="ACP15" s="7">
        <v>1170</v>
      </c>
      <c r="ACQ15" s="7">
        <v>1350</v>
      </c>
      <c r="ACR15" s="7">
        <v>1309</v>
      </c>
      <c r="ACS15" s="7">
        <v>1331</v>
      </c>
      <c r="ACT15" s="7">
        <v>1333</v>
      </c>
      <c r="ACU15" s="7">
        <v>1145</v>
      </c>
      <c r="ACV15" s="7">
        <v>1304</v>
      </c>
      <c r="ACW15" s="7">
        <v>1306</v>
      </c>
      <c r="ACX15" s="7">
        <v>1245</v>
      </c>
      <c r="ACY15" s="7">
        <v>1078</v>
      </c>
      <c r="ACZ15" s="7">
        <v>1131</v>
      </c>
      <c r="ADA15" s="7">
        <v>1093</v>
      </c>
      <c r="ADB15" s="7"/>
      <c r="ADC15" s="7">
        <v>1141</v>
      </c>
      <c r="ADD15" s="7">
        <v>1249</v>
      </c>
      <c r="ADE15" s="7">
        <v>1245</v>
      </c>
      <c r="ADF15" s="7">
        <v>1206</v>
      </c>
      <c r="ADG15" s="7">
        <v>1132</v>
      </c>
      <c r="ADH15" s="7">
        <v>1143</v>
      </c>
      <c r="ADI15" s="7">
        <v>1291</v>
      </c>
      <c r="ADJ15" s="7">
        <v>1246</v>
      </c>
      <c r="ADK15" s="7">
        <v>1264</v>
      </c>
      <c r="ADL15" s="7">
        <v>1298</v>
      </c>
      <c r="ADM15" s="7">
        <v>1374</v>
      </c>
      <c r="ADN15" s="7">
        <v>1324</v>
      </c>
      <c r="ADO15" s="7"/>
      <c r="ADP15" s="7">
        <v>1388</v>
      </c>
      <c r="ADQ15" s="7">
        <v>1329</v>
      </c>
      <c r="ADR15" s="7">
        <v>1323</v>
      </c>
      <c r="ADS15" s="7">
        <v>1372</v>
      </c>
      <c r="ADT15" s="7">
        <v>1561</v>
      </c>
      <c r="ADU15" s="7">
        <v>1576</v>
      </c>
      <c r="ADV15" s="7">
        <v>1664</v>
      </c>
      <c r="ADW15" s="7">
        <v>1866</v>
      </c>
      <c r="ADX15" s="7">
        <v>2027</v>
      </c>
      <c r="ADY15" s="7">
        <v>2280</v>
      </c>
      <c r="ADZ15" s="7">
        <v>2219</v>
      </c>
      <c r="AEA15" s="7">
        <v>2610</v>
      </c>
      <c r="AEB15" s="7"/>
      <c r="AEC15" s="7">
        <v>2699</v>
      </c>
      <c r="AED15" s="7">
        <v>2999</v>
      </c>
      <c r="AEE15" s="7">
        <v>3260</v>
      </c>
      <c r="AEF15" s="7">
        <v>3752</v>
      </c>
      <c r="AEG15" s="7">
        <v>3973</v>
      </c>
      <c r="AEH15" s="7">
        <v>4349</v>
      </c>
      <c r="AEI15" s="7">
        <v>4917</v>
      </c>
      <c r="AEJ15" s="7">
        <v>5037</v>
      </c>
      <c r="AEK15" s="7">
        <v>5494</v>
      </c>
      <c r="AEL15" s="7">
        <v>5643</v>
      </c>
      <c r="AEM15" s="7">
        <v>5908</v>
      </c>
      <c r="AEN15" s="7">
        <v>6122</v>
      </c>
      <c r="AEO15" s="7"/>
      <c r="AEP15" s="7">
        <v>6334</v>
      </c>
      <c r="AEQ15" s="7">
        <v>6170</v>
      </c>
      <c r="AER15" s="7">
        <v>6576</v>
      </c>
      <c r="AES15" s="7">
        <v>6770</v>
      </c>
      <c r="AET15" s="7">
        <v>6644</v>
      </c>
      <c r="AEU15" s="7">
        <v>6604</v>
      </c>
      <c r="AEV15" s="7">
        <v>6484</v>
      </c>
      <c r="AEW15" s="7">
        <v>6234</v>
      </c>
      <c r="AEX15" s="7">
        <v>6151</v>
      </c>
      <c r="AEY15" s="7">
        <v>6232</v>
      </c>
      <c r="AEZ15" s="7">
        <v>6319</v>
      </c>
      <c r="AFA15" s="7">
        <v>6431</v>
      </c>
      <c r="AFB15" s="7"/>
      <c r="AFC15" s="7">
        <v>6220</v>
      </c>
      <c r="AFD15" s="7">
        <v>5969</v>
      </c>
      <c r="AFE15" s="7">
        <v>6150</v>
      </c>
      <c r="AFF15" s="7">
        <v>5901</v>
      </c>
      <c r="AFG15" s="7">
        <v>6158</v>
      </c>
      <c r="AFH15" s="7">
        <v>6208</v>
      </c>
      <c r="AFI15" s="7">
        <v>6142</v>
      </c>
      <c r="AFJ15" s="7">
        <v>6001</v>
      </c>
      <c r="AFK15" s="7">
        <v>6266</v>
      </c>
      <c r="AFL15" s="7">
        <v>5861</v>
      </c>
      <c r="AFM15" s="7">
        <v>5681</v>
      </c>
      <c r="AFN15" s="7">
        <v>5600</v>
      </c>
      <c r="AFO15" s="7"/>
      <c r="AFP15" s="7">
        <v>5524</v>
      </c>
      <c r="AFQ15" s="7">
        <v>5352</v>
      </c>
      <c r="AFR15" s="7">
        <v>5292</v>
      </c>
      <c r="AFS15" s="7">
        <v>5106</v>
      </c>
      <c r="AFT15" s="7">
        <v>5392</v>
      </c>
      <c r="AFU15" s="7">
        <v>5331</v>
      </c>
      <c r="AFV15" s="7">
        <v>5166</v>
      </c>
      <c r="AFW15" s="7">
        <v>5003</v>
      </c>
      <c r="AFX15" s="7">
        <v>4875</v>
      </c>
      <c r="AFY15" s="7">
        <v>5021</v>
      </c>
      <c r="AFZ15" s="7">
        <v>4767</v>
      </c>
      <c r="AGA15" s="7">
        <v>4772</v>
      </c>
      <c r="AGB15" s="7"/>
      <c r="AGC15" s="7">
        <v>4707</v>
      </c>
      <c r="AGD15" s="7">
        <v>4750</v>
      </c>
      <c r="AGE15" s="7">
        <v>4576</v>
      </c>
      <c r="AGF15" s="7">
        <v>4360</v>
      </c>
      <c r="AGG15" s="7">
        <v>4353</v>
      </c>
      <c r="AGH15" s="7">
        <v>4325</v>
      </c>
      <c r="AGI15" s="7">
        <v>4246</v>
      </c>
      <c r="AGJ15" s="7">
        <v>4269</v>
      </c>
      <c r="AGK15" s="7">
        <v>4125</v>
      </c>
      <c r="AGL15" s="7">
        <v>4047</v>
      </c>
      <c r="AGM15" s="7">
        <v>4044</v>
      </c>
      <c r="AGN15" s="7">
        <v>3878</v>
      </c>
      <c r="AGO15" s="7"/>
      <c r="AGP15" s="7">
        <v>3646</v>
      </c>
      <c r="AGQ15" s="7">
        <v>3849</v>
      </c>
      <c r="AGR15" s="7">
        <v>3739</v>
      </c>
      <c r="AGS15" s="7">
        <v>3452</v>
      </c>
      <c r="AGT15" s="7"/>
      <c r="AGU15" s="7"/>
      <c r="AGV15" s="7"/>
      <c r="AGW15" s="7"/>
      <c r="AGX15" s="7"/>
      <c r="AGY15" s="7"/>
      <c r="AGZ15" s="7"/>
      <c r="AHA15" s="7"/>
      <c r="AHB15" s="8"/>
    </row>
    <row r="16" spans="1:886" ht="11.1" thickBot="1" x14ac:dyDescent="0.25">
      <c r="A16" s="16">
        <f>VLOOKUP($B16,Identifiers!$C$4:$D$22,2,FALSE)</f>
        <v>13</v>
      </c>
      <c r="B16" s="9" t="s">
        <v>15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>
        <v>124</v>
      </c>
      <c r="Q16" s="10">
        <v>134</v>
      </c>
      <c r="R16" s="10">
        <v>114</v>
      </c>
      <c r="S16" s="10">
        <v>110</v>
      </c>
      <c r="T16" s="10">
        <v>121</v>
      </c>
      <c r="U16" s="10">
        <v>126</v>
      </c>
      <c r="V16" s="10">
        <v>114</v>
      </c>
      <c r="W16" s="10">
        <v>127</v>
      </c>
      <c r="X16" s="10">
        <v>136</v>
      </c>
      <c r="Y16" s="10">
        <v>127</v>
      </c>
      <c r="Z16" s="10">
        <v>75</v>
      </c>
      <c r="AA16" s="10">
        <v>85</v>
      </c>
      <c r="AB16" s="10">
        <v>116</v>
      </c>
      <c r="AC16" s="10">
        <v>100</v>
      </c>
      <c r="AD16" s="10">
        <v>145</v>
      </c>
      <c r="AE16" s="10">
        <v>120</v>
      </c>
      <c r="AF16" s="10">
        <v>160</v>
      </c>
      <c r="AG16" s="10">
        <v>221</v>
      </c>
      <c r="AH16" s="10">
        <v>261</v>
      </c>
      <c r="AI16" s="10">
        <v>327</v>
      </c>
      <c r="AJ16" s="10">
        <v>329</v>
      </c>
      <c r="AK16" s="10">
        <v>368</v>
      </c>
      <c r="AL16" s="10">
        <v>349</v>
      </c>
      <c r="AM16" s="10">
        <v>335</v>
      </c>
      <c r="AN16" s="10">
        <v>361</v>
      </c>
      <c r="AO16" s="10">
        <v>256</v>
      </c>
      <c r="AP16" s="10">
        <v>396</v>
      </c>
      <c r="AQ16" s="10">
        <v>448</v>
      </c>
      <c r="AR16" s="10">
        <v>449</v>
      </c>
      <c r="AS16" s="10">
        <v>475</v>
      </c>
      <c r="AT16" s="10">
        <v>481</v>
      </c>
      <c r="AU16" s="10">
        <v>439</v>
      </c>
      <c r="AV16" s="10">
        <v>361</v>
      </c>
      <c r="AW16" s="10">
        <v>285</v>
      </c>
      <c r="AX16" s="10">
        <v>299</v>
      </c>
      <c r="AY16" s="10">
        <v>257</v>
      </c>
      <c r="AZ16" s="10">
        <v>204</v>
      </c>
      <c r="BA16" s="10">
        <v>194</v>
      </c>
      <c r="BB16" s="10">
        <v>357</v>
      </c>
      <c r="BC16" s="10">
        <v>183</v>
      </c>
      <c r="BD16" s="10">
        <v>213</v>
      </c>
      <c r="BE16" s="10">
        <v>168</v>
      </c>
      <c r="BF16" s="10">
        <v>145</v>
      </c>
      <c r="BG16" s="10">
        <v>153</v>
      </c>
      <c r="BH16" s="10">
        <v>116</v>
      </c>
      <c r="BI16" s="10">
        <v>134</v>
      </c>
      <c r="BJ16" s="10">
        <v>112</v>
      </c>
      <c r="BK16" s="10">
        <v>116</v>
      </c>
      <c r="BL16" s="10">
        <v>90</v>
      </c>
      <c r="BM16" s="10">
        <v>122</v>
      </c>
      <c r="BN16" s="10">
        <v>92</v>
      </c>
      <c r="BO16" s="10">
        <v>137</v>
      </c>
      <c r="BP16" s="10">
        <v>108</v>
      </c>
      <c r="BQ16" s="10">
        <v>94</v>
      </c>
      <c r="BR16" s="10">
        <v>96</v>
      </c>
      <c r="BS16" s="10">
        <v>126</v>
      </c>
      <c r="BT16" s="10">
        <v>100</v>
      </c>
      <c r="BU16" s="10">
        <v>66</v>
      </c>
      <c r="BV16" s="10">
        <v>70</v>
      </c>
      <c r="BW16" s="10">
        <v>58</v>
      </c>
      <c r="BX16" s="10">
        <v>60</v>
      </c>
      <c r="BY16" s="10">
        <v>78</v>
      </c>
      <c r="BZ16" s="10">
        <v>54</v>
      </c>
      <c r="CA16" s="10">
        <v>96</v>
      </c>
      <c r="CB16" s="10">
        <v>84</v>
      </c>
      <c r="CC16" s="10">
        <v>92</v>
      </c>
      <c r="CD16" s="10">
        <v>86</v>
      </c>
      <c r="CE16" s="10">
        <v>96</v>
      </c>
      <c r="CF16" s="10">
        <v>76</v>
      </c>
      <c r="CG16" s="10">
        <v>58</v>
      </c>
      <c r="CH16" s="10">
        <v>88</v>
      </c>
      <c r="CI16" s="10">
        <v>74</v>
      </c>
      <c r="CJ16" s="10">
        <v>62</v>
      </c>
      <c r="CK16" s="10">
        <v>62</v>
      </c>
      <c r="CL16" s="10">
        <v>58</v>
      </c>
      <c r="CM16" s="10">
        <v>77</v>
      </c>
      <c r="CN16" s="10">
        <v>105</v>
      </c>
      <c r="CO16" s="10">
        <v>78</v>
      </c>
      <c r="CP16" s="10">
        <v>157</v>
      </c>
      <c r="CQ16" s="10">
        <v>160</v>
      </c>
      <c r="CR16" s="10">
        <v>267</v>
      </c>
      <c r="CS16" s="10">
        <v>307</v>
      </c>
      <c r="CT16" s="10">
        <v>375</v>
      </c>
      <c r="CU16" s="10">
        <v>293</v>
      </c>
      <c r="CV16" s="10">
        <v>339</v>
      </c>
      <c r="CW16" s="10">
        <v>400</v>
      </c>
      <c r="CX16" s="10">
        <v>383</v>
      </c>
      <c r="CY16" s="10">
        <v>391</v>
      </c>
      <c r="CZ16" s="10">
        <v>352</v>
      </c>
      <c r="DA16" s="10">
        <v>376</v>
      </c>
      <c r="DB16" s="10">
        <v>317</v>
      </c>
      <c r="DC16" s="10">
        <v>459</v>
      </c>
      <c r="DD16" s="10">
        <v>450</v>
      </c>
      <c r="DE16" s="10">
        <v>447</v>
      </c>
      <c r="DF16" s="10">
        <v>447</v>
      </c>
      <c r="DG16" s="10">
        <v>409</v>
      </c>
      <c r="DH16" s="10">
        <v>311</v>
      </c>
      <c r="DI16" s="10">
        <v>306</v>
      </c>
      <c r="DJ16" s="10">
        <v>265</v>
      </c>
      <c r="DK16" s="10">
        <v>216</v>
      </c>
      <c r="DL16" s="10">
        <v>213</v>
      </c>
      <c r="DM16" s="10">
        <v>228</v>
      </c>
      <c r="DN16" s="10">
        <v>275</v>
      </c>
      <c r="DO16" s="10">
        <v>336</v>
      </c>
      <c r="DP16" s="10">
        <v>270</v>
      </c>
      <c r="DQ16" s="10">
        <v>283</v>
      </c>
      <c r="DR16" s="10">
        <v>281</v>
      </c>
      <c r="DS16" s="10">
        <v>231</v>
      </c>
      <c r="DT16" s="10">
        <v>222</v>
      </c>
      <c r="DU16" s="10">
        <v>175</v>
      </c>
      <c r="DV16" s="10">
        <v>213</v>
      </c>
      <c r="DW16" s="10">
        <v>233</v>
      </c>
      <c r="DX16" s="10">
        <v>209</v>
      </c>
      <c r="DY16" s="10">
        <v>211</v>
      </c>
      <c r="DZ16" s="10">
        <v>204</v>
      </c>
      <c r="EA16" s="10">
        <v>247</v>
      </c>
      <c r="EB16" s="10">
        <v>232</v>
      </c>
      <c r="EC16" s="10">
        <v>188</v>
      </c>
      <c r="ED16" s="10">
        <v>227</v>
      </c>
      <c r="EE16" s="10">
        <v>253</v>
      </c>
      <c r="EF16" s="10">
        <v>267</v>
      </c>
      <c r="EG16" s="10">
        <v>260</v>
      </c>
      <c r="EH16" s="10">
        <v>247</v>
      </c>
      <c r="EI16" s="10">
        <v>260</v>
      </c>
      <c r="EJ16" s="10">
        <v>232</v>
      </c>
      <c r="EK16" s="10">
        <v>193</v>
      </c>
      <c r="EL16" s="10">
        <v>255</v>
      </c>
      <c r="EM16" s="10">
        <v>243</v>
      </c>
      <c r="EN16" s="10">
        <v>246</v>
      </c>
      <c r="EO16" s="10">
        <v>239</v>
      </c>
      <c r="EP16" s="10">
        <v>309</v>
      </c>
      <c r="EQ16" s="10">
        <v>353</v>
      </c>
      <c r="ER16" s="10">
        <v>401</v>
      </c>
      <c r="ES16" s="10">
        <v>585</v>
      </c>
      <c r="ET16" s="10">
        <v>605</v>
      </c>
      <c r="EU16" s="10">
        <v>689</v>
      </c>
      <c r="EV16" s="10">
        <v>872</v>
      </c>
      <c r="EW16" s="10">
        <v>971</v>
      </c>
      <c r="EX16" s="10">
        <v>888</v>
      </c>
      <c r="EY16" s="10">
        <v>811</v>
      </c>
      <c r="EZ16" s="10">
        <v>735</v>
      </c>
      <c r="FA16" s="10">
        <v>782</v>
      </c>
      <c r="FB16" s="10">
        <v>667</v>
      </c>
      <c r="FC16" s="10">
        <v>818</v>
      </c>
      <c r="FD16" s="10">
        <v>737</v>
      </c>
      <c r="FE16" s="10">
        <v>777</v>
      </c>
      <c r="FF16" s="10">
        <v>723</v>
      </c>
      <c r="FG16" s="10">
        <v>605</v>
      </c>
      <c r="FH16" s="10">
        <v>540</v>
      </c>
      <c r="FI16" s="10">
        <v>515</v>
      </c>
      <c r="FJ16" s="10">
        <v>493</v>
      </c>
      <c r="FK16" s="10">
        <v>396</v>
      </c>
      <c r="FL16" s="10">
        <v>393</v>
      </c>
      <c r="FM16" s="10">
        <v>428</v>
      </c>
      <c r="FN16" s="10">
        <v>430</v>
      </c>
      <c r="FO16" s="10">
        <v>571</v>
      </c>
      <c r="FP16" s="10">
        <v>469</v>
      </c>
      <c r="FQ16" s="10">
        <v>431</v>
      </c>
      <c r="FR16" s="10">
        <v>502</v>
      </c>
      <c r="FS16" s="10">
        <v>499</v>
      </c>
      <c r="FT16" s="10">
        <v>411</v>
      </c>
      <c r="FU16" s="10">
        <v>396</v>
      </c>
      <c r="FV16" s="10">
        <v>416</v>
      </c>
      <c r="FW16" s="10">
        <v>414</v>
      </c>
      <c r="FX16" s="10">
        <v>417</v>
      </c>
      <c r="FY16" s="10">
        <v>500</v>
      </c>
      <c r="FZ16" s="10">
        <v>499</v>
      </c>
      <c r="GA16" s="10">
        <v>499</v>
      </c>
      <c r="GB16" s="10">
        <v>454</v>
      </c>
      <c r="GC16" s="10">
        <v>643</v>
      </c>
      <c r="GD16" s="10">
        <v>674</v>
      </c>
      <c r="GE16" s="10">
        <v>799</v>
      </c>
      <c r="GF16" s="10">
        <v>923</v>
      </c>
      <c r="GG16" s="10">
        <v>907</v>
      </c>
      <c r="GH16" s="10">
        <v>928</v>
      </c>
      <c r="GI16" s="10">
        <v>1026</v>
      </c>
      <c r="GJ16" s="10">
        <v>913</v>
      </c>
      <c r="GK16" s="10">
        <v>760</v>
      </c>
      <c r="GL16" s="10">
        <v>723</v>
      </c>
      <c r="GM16" s="10">
        <v>689</v>
      </c>
      <c r="GN16" s="10">
        <v>661</v>
      </c>
      <c r="GO16" s="10">
        <v>804</v>
      </c>
      <c r="GP16" s="10">
        <v>672</v>
      </c>
      <c r="GQ16" s="10">
        <v>703</v>
      </c>
      <c r="GR16" s="10">
        <v>734</v>
      </c>
      <c r="GS16" s="10">
        <v>719</v>
      </c>
      <c r="GT16" s="10">
        <v>666</v>
      </c>
      <c r="GU16" s="10">
        <v>584</v>
      </c>
      <c r="GV16" s="10">
        <v>576</v>
      </c>
      <c r="GW16" s="10">
        <v>593</v>
      </c>
      <c r="GX16" s="10">
        <v>477</v>
      </c>
      <c r="GY16" s="10">
        <v>447</v>
      </c>
      <c r="GZ16" s="10">
        <v>397</v>
      </c>
      <c r="HA16" s="10">
        <v>453</v>
      </c>
      <c r="HB16" s="10">
        <v>585</v>
      </c>
      <c r="HC16" s="10">
        <v>541</v>
      </c>
      <c r="HD16" s="10">
        <v>619</v>
      </c>
      <c r="HE16" s="10">
        <v>691</v>
      </c>
      <c r="HF16" s="10">
        <v>681</v>
      </c>
      <c r="HG16" s="10">
        <v>643</v>
      </c>
      <c r="HH16" s="10">
        <v>514</v>
      </c>
      <c r="HI16" s="10">
        <v>557</v>
      </c>
      <c r="HJ16" s="10">
        <v>510</v>
      </c>
      <c r="HK16" s="10">
        <v>503</v>
      </c>
      <c r="HL16" s="10">
        <v>476</v>
      </c>
      <c r="HM16" s="10">
        <v>463</v>
      </c>
      <c r="HN16" s="10">
        <v>436</v>
      </c>
      <c r="HO16" s="10">
        <v>553</v>
      </c>
      <c r="HP16" s="10">
        <v>501</v>
      </c>
      <c r="HQ16" s="10">
        <v>510</v>
      </c>
      <c r="HR16" s="10">
        <v>581</v>
      </c>
      <c r="HS16" s="10">
        <v>543</v>
      </c>
      <c r="HT16" s="10">
        <v>529</v>
      </c>
      <c r="HU16" s="10">
        <v>522</v>
      </c>
      <c r="HV16" s="10">
        <v>535</v>
      </c>
      <c r="HW16" s="10">
        <v>494</v>
      </c>
      <c r="HX16" s="10">
        <v>410</v>
      </c>
      <c r="HY16" s="10">
        <v>390</v>
      </c>
      <c r="HZ16" s="10">
        <v>387</v>
      </c>
      <c r="IA16" s="10">
        <v>387</v>
      </c>
      <c r="IB16" s="10">
        <v>482</v>
      </c>
      <c r="IC16" s="10">
        <v>389</v>
      </c>
      <c r="ID16" s="10">
        <v>434</v>
      </c>
      <c r="IE16" s="10">
        <v>417</v>
      </c>
      <c r="IF16" s="10">
        <v>423</v>
      </c>
      <c r="IG16" s="10">
        <v>363</v>
      </c>
      <c r="IH16" s="10">
        <v>378</v>
      </c>
      <c r="II16" s="10">
        <v>337</v>
      </c>
      <c r="IJ16" s="10">
        <v>316</v>
      </c>
      <c r="IK16" s="10">
        <v>314</v>
      </c>
      <c r="IL16" s="10">
        <v>302</v>
      </c>
      <c r="IM16" s="10">
        <v>274</v>
      </c>
      <c r="IN16" s="10">
        <v>266</v>
      </c>
      <c r="IO16" s="10">
        <v>351</v>
      </c>
      <c r="IP16" s="10">
        <v>293</v>
      </c>
      <c r="IQ16" s="10">
        <v>281</v>
      </c>
      <c r="IR16" s="10">
        <v>310</v>
      </c>
      <c r="IS16" s="10">
        <v>292</v>
      </c>
      <c r="IT16" s="10">
        <v>289</v>
      </c>
      <c r="IU16" s="10">
        <v>235</v>
      </c>
      <c r="IV16" s="10">
        <v>219</v>
      </c>
      <c r="IW16" s="10">
        <v>198</v>
      </c>
      <c r="IX16" s="10">
        <v>179</v>
      </c>
      <c r="IY16" s="10">
        <v>199</v>
      </c>
      <c r="IZ16" s="10">
        <v>175</v>
      </c>
      <c r="JA16" s="10">
        <v>193</v>
      </c>
      <c r="JB16" s="10">
        <v>239</v>
      </c>
      <c r="JC16" s="10">
        <v>201</v>
      </c>
      <c r="JD16" s="10">
        <v>200</v>
      </c>
      <c r="JE16" s="10">
        <v>206</v>
      </c>
      <c r="JF16" s="10">
        <v>213</v>
      </c>
      <c r="JG16" s="10">
        <v>153</v>
      </c>
      <c r="JH16" s="10">
        <v>154</v>
      </c>
      <c r="JI16" s="10">
        <v>171</v>
      </c>
      <c r="JJ16" s="10">
        <v>201</v>
      </c>
      <c r="JK16" s="10">
        <v>144</v>
      </c>
      <c r="JL16" s="10">
        <v>156</v>
      </c>
      <c r="JM16" s="10">
        <v>156</v>
      </c>
      <c r="JN16" s="10">
        <v>168</v>
      </c>
      <c r="JO16" s="10">
        <v>177</v>
      </c>
      <c r="JP16" s="10">
        <v>187</v>
      </c>
      <c r="JQ16" s="10">
        <v>178</v>
      </c>
      <c r="JR16" s="10">
        <v>206</v>
      </c>
      <c r="JS16" s="10">
        <v>182</v>
      </c>
      <c r="JT16" s="10">
        <v>137</v>
      </c>
      <c r="JU16" s="10">
        <v>167</v>
      </c>
      <c r="JV16" s="10">
        <v>179</v>
      </c>
      <c r="JW16" s="10">
        <v>153</v>
      </c>
      <c r="JX16" s="10">
        <v>118</v>
      </c>
      <c r="JY16" s="10">
        <v>118</v>
      </c>
      <c r="JZ16" s="10">
        <v>112</v>
      </c>
      <c r="KA16" s="10">
        <v>137</v>
      </c>
      <c r="KB16" s="10">
        <v>156</v>
      </c>
      <c r="KC16" s="10">
        <v>127</v>
      </c>
      <c r="KD16" s="10">
        <v>115</v>
      </c>
      <c r="KE16" s="10">
        <v>137</v>
      </c>
      <c r="KF16" s="10">
        <v>161</v>
      </c>
      <c r="KG16" s="10">
        <v>128</v>
      </c>
      <c r="KH16" s="10">
        <v>128</v>
      </c>
      <c r="KI16" s="10">
        <v>179</v>
      </c>
      <c r="KJ16" s="10">
        <v>131</v>
      </c>
      <c r="KK16" s="10">
        <v>133</v>
      </c>
      <c r="KL16" s="10">
        <v>120</v>
      </c>
      <c r="KM16" s="10">
        <v>124</v>
      </c>
      <c r="KN16" s="10">
        <v>113</v>
      </c>
      <c r="KO16" s="10">
        <v>133</v>
      </c>
      <c r="KP16" s="10">
        <v>139</v>
      </c>
      <c r="KQ16" s="10">
        <v>162</v>
      </c>
      <c r="KR16" s="10">
        <v>210</v>
      </c>
      <c r="KS16" s="10">
        <v>235</v>
      </c>
      <c r="KT16" s="10">
        <v>243</v>
      </c>
      <c r="KU16" s="10">
        <v>232</v>
      </c>
      <c r="KV16" s="10">
        <v>259</v>
      </c>
      <c r="KW16" s="10">
        <v>250</v>
      </c>
      <c r="KX16" s="10">
        <v>256</v>
      </c>
      <c r="KY16" s="10">
        <v>231</v>
      </c>
      <c r="KZ16" s="10">
        <v>284</v>
      </c>
      <c r="LA16" s="10">
        <v>329</v>
      </c>
      <c r="LB16" s="10">
        <v>235</v>
      </c>
      <c r="LC16" s="10">
        <v>414</v>
      </c>
      <c r="LD16" s="10">
        <v>453</v>
      </c>
      <c r="LE16" s="10">
        <v>526</v>
      </c>
      <c r="LF16" s="10">
        <v>520</v>
      </c>
      <c r="LG16" s="10">
        <v>544</v>
      </c>
      <c r="LH16" s="10">
        <v>562</v>
      </c>
      <c r="LI16" s="10">
        <v>618</v>
      </c>
      <c r="LJ16" s="10">
        <v>550</v>
      </c>
      <c r="LK16" s="10">
        <v>517</v>
      </c>
      <c r="LL16" s="10">
        <v>529</v>
      </c>
      <c r="LM16" s="10">
        <v>497</v>
      </c>
      <c r="LN16" s="10">
        <v>502</v>
      </c>
      <c r="LO16" s="10">
        <v>519</v>
      </c>
      <c r="LP16" s="10">
        <v>567</v>
      </c>
      <c r="LQ16" s="10">
        <v>659</v>
      </c>
      <c r="LR16" s="10">
        <v>732</v>
      </c>
      <c r="LS16" s="10">
        <v>759</v>
      </c>
      <c r="LT16" s="10">
        <v>627</v>
      </c>
      <c r="LU16" s="10">
        <v>574</v>
      </c>
      <c r="LV16" s="10">
        <v>560</v>
      </c>
      <c r="LW16" s="10">
        <v>540</v>
      </c>
      <c r="LX16" s="10">
        <v>504</v>
      </c>
      <c r="LY16" s="10">
        <v>468</v>
      </c>
      <c r="LZ16" s="10">
        <v>405</v>
      </c>
      <c r="MA16" s="10">
        <v>394</v>
      </c>
      <c r="MB16" s="10">
        <v>566</v>
      </c>
      <c r="MC16" s="10">
        <v>391</v>
      </c>
      <c r="MD16" s="10">
        <v>377</v>
      </c>
      <c r="ME16" s="10">
        <v>446</v>
      </c>
      <c r="MF16" s="10">
        <v>378</v>
      </c>
      <c r="MG16" s="10">
        <v>378</v>
      </c>
      <c r="MH16" s="10">
        <v>342</v>
      </c>
      <c r="MI16" s="10">
        <v>302</v>
      </c>
      <c r="MJ16" s="10">
        <v>339</v>
      </c>
      <c r="MK16" s="10">
        <v>271</v>
      </c>
      <c r="ML16" s="10">
        <v>301</v>
      </c>
      <c r="MM16" s="10">
        <v>305</v>
      </c>
      <c r="MN16" s="10">
        <v>289</v>
      </c>
      <c r="MO16" s="10">
        <v>343</v>
      </c>
      <c r="MP16" s="10">
        <v>318</v>
      </c>
      <c r="MQ16" s="10">
        <v>338</v>
      </c>
      <c r="MR16" s="10">
        <v>376</v>
      </c>
      <c r="MS16" s="10">
        <v>391</v>
      </c>
      <c r="MT16" s="10">
        <v>384</v>
      </c>
      <c r="MU16" s="10">
        <v>387</v>
      </c>
      <c r="MV16" s="10">
        <v>411</v>
      </c>
      <c r="MW16" s="10">
        <v>395</v>
      </c>
      <c r="MX16" s="10">
        <v>358</v>
      </c>
      <c r="MY16" s="10">
        <v>355</v>
      </c>
      <c r="MZ16" s="10">
        <v>381</v>
      </c>
      <c r="NA16" s="10">
        <v>480</v>
      </c>
      <c r="NB16" s="10">
        <v>381</v>
      </c>
      <c r="NC16" s="10">
        <v>603</v>
      </c>
      <c r="ND16" s="10">
        <v>727</v>
      </c>
      <c r="NE16" s="10">
        <v>863</v>
      </c>
      <c r="NF16" s="10">
        <v>1060</v>
      </c>
      <c r="NG16" s="10">
        <v>1168</v>
      </c>
      <c r="NH16" s="10">
        <v>1370</v>
      </c>
      <c r="NI16" s="10">
        <v>1483</v>
      </c>
      <c r="NJ16" s="10">
        <v>1493</v>
      </c>
      <c r="NK16" s="10">
        <v>1468</v>
      </c>
      <c r="NL16" s="10">
        <v>1294</v>
      </c>
      <c r="NM16" s="10">
        <v>1470</v>
      </c>
      <c r="NN16" s="10">
        <v>1438</v>
      </c>
      <c r="NO16" s="10">
        <v>1203</v>
      </c>
      <c r="NP16" s="10">
        <v>1543</v>
      </c>
      <c r="NQ16" s="10">
        <v>1563</v>
      </c>
      <c r="NR16" s="10">
        <v>1622</v>
      </c>
      <c r="NS16" s="10">
        <v>1544</v>
      </c>
      <c r="NT16" s="10">
        <v>1299</v>
      </c>
      <c r="NU16" s="10">
        <v>1404</v>
      </c>
      <c r="NV16" s="10">
        <v>1319</v>
      </c>
      <c r="NW16" s="10">
        <v>1287</v>
      </c>
      <c r="NX16" s="10">
        <v>1110</v>
      </c>
      <c r="NY16" s="10">
        <v>1108</v>
      </c>
      <c r="NZ16" s="10">
        <v>1154</v>
      </c>
      <c r="OA16" s="10">
        <v>1222</v>
      </c>
      <c r="OB16" s="10">
        <v>1348</v>
      </c>
      <c r="OC16" s="10">
        <v>1193</v>
      </c>
      <c r="OD16" s="10">
        <v>1239</v>
      </c>
      <c r="OE16" s="10">
        <v>1282</v>
      </c>
      <c r="OF16" s="10">
        <v>1228</v>
      </c>
      <c r="OG16" s="10">
        <v>1132</v>
      </c>
      <c r="OH16" s="10">
        <v>1042</v>
      </c>
      <c r="OI16" s="10">
        <v>1022</v>
      </c>
      <c r="OJ16" s="10">
        <v>899</v>
      </c>
      <c r="OK16" s="10">
        <v>867</v>
      </c>
      <c r="OL16" s="10">
        <v>832</v>
      </c>
      <c r="OM16" s="10">
        <v>813</v>
      </c>
      <c r="ON16" s="10">
        <v>791</v>
      </c>
      <c r="OO16" s="10">
        <v>1028</v>
      </c>
      <c r="OP16" s="10">
        <v>809</v>
      </c>
      <c r="OQ16" s="10">
        <v>695</v>
      </c>
      <c r="OR16" s="10">
        <v>785</v>
      </c>
      <c r="OS16" s="10">
        <v>746</v>
      </c>
      <c r="OT16" s="10">
        <v>732</v>
      </c>
      <c r="OU16" s="10">
        <v>636</v>
      </c>
      <c r="OV16" s="10">
        <v>687</v>
      </c>
      <c r="OW16" s="10">
        <v>613</v>
      </c>
      <c r="OX16" s="10">
        <v>575</v>
      </c>
      <c r="OY16" s="10">
        <v>550</v>
      </c>
      <c r="OZ16" s="10">
        <v>487</v>
      </c>
      <c r="PA16" s="10">
        <v>467</v>
      </c>
      <c r="PB16" s="10">
        <v>648</v>
      </c>
      <c r="PC16" s="10">
        <v>534</v>
      </c>
      <c r="PD16" s="10">
        <v>577</v>
      </c>
      <c r="PE16" s="10">
        <v>648</v>
      </c>
      <c r="PF16" s="10">
        <v>603</v>
      </c>
      <c r="PG16" s="10">
        <v>551</v>
      </c>
      <c r="PH16" s="10">
        <v>509</v>
      </c>
      <c r="PI16" s="10">
        <v>487</v>
      </c>
      <c r="PJ16" s="10">
        <v>537</v>
      </c>
      <c r="PK16" s="10">
        <v>486</v>
      </c>
      <c r="PL16" s="10">
        <v>492</v>
      </c>
      <c r="PM16" s="10">
        <v>501</v>
      </c>
      <c r="PN16" s="10">
        <v>501</v>
      </c>
      <c r="PO16" s="10">
        <v>535</v>
      </c>
      <c r="PP16" s="10">
        <v>555</v>
      </c>
      <c r="PQ16" s="10">
        <v>534</v>
      </c>
      <c r="PR16" s="10">
        <v>679</v>
      </c>
      <c r="PS16" s="10">
        <v>758</v>
      </c>
      <c r="PT16" s="10">
        <v>766</v>
      </c>
      <c r="PU16" s="10">
        <v>748</v>
      </c>
      <c r="PV16" s="10">
        <v>910</v>
      </c>
      <c r="PW16" s="10">
        <v>933</v>
      </c>
      <c r="PX16" s="10">
        <v>878</v>
      </c>
      <c r="PY16" s="10">
        <v>987</v>
      </c>
      <c r="PZ16" s="10">
        <v>1031</v>
      </c>
      <c r="QA16" s="10">
        <v>1062</v>
      </c>
      <c r="QB16" s="10">
        <v>820</v>
      </c>
      <c r="QC16" s="10">
        <v>1284</v>
      </c>
      <c r="QD16" s="10">
        <v>1307</v>
      </c>
      <c r="QE16" s="10">
        <v>1326</v>
      </c>
      <c r="QF16" s="10">
        <v>1244</v>
      </c>
      <c r="QG16" s="10">
        <v>1233</v>
      </c>
      <c r="QH16" s="10">
        <v>1089</v>
      </c>
      <c r="QI16" s="10">
        <v>1114</v>
      </c>
      <c r="QJ16" s="10">
        <v>1166</v>
      </c>
      <c r="QK16" s="10">
        <v>1007</v>
      </c>
      <c r="QL16" s="10">
        <v>1053</v>
      </c>
      <c r="QM16" s="10">
        <v>1037</v>
      </c>
      <c r="QN16" s="10">
        <v>1089</v>
      </c>
      <c r="QO16" s="10">
        <v>1162</v>
      </c>
      <c r="QP16" s="10">
        <v>1205</v>
      </c>
      <c r="QQ16" s="10">
        <v>1337</v>
      </c>
      <c r="QR16" s="10">
        <v>1476</v>
      </c>
      <c r="QS16" s="10">
        <v>1646</v>
      </c>
      <c r="QT16" s="10">
        <v>1740</v>
      </c>
      <c r="QU16" s="10">
        <v>1766</v>
      </c>
      <c r="QV16" s="10">
        <v>1849</v>
      </c>
      <c r="QW16" s="10">
        <v>1863</v>
      </c>
      <c r="QX16" s="10">
        <v>1829</v>
      </c>
      <c r="QY16" s="10">
        <v>2077</v>
      </c>
      <c r="QZ16" s="10">
        <v>2124</v>
      </c>
      <c r="RA16" s="10">
        <v>2403</v>
      </c>
      <c r="RB16" s="10">
        <v>1776</v>
      </c>
      <c r="RC16" s="10">
        <v>2733</v>
      </c>
      <c r="RD16" s="10">
        <v>2832</v>
      </c>
      <c r="RE16" s="10">
        <v>2978</v>
      </c>
      <c r="RF16" s="10">
        <v>2961</v>
      </c>
      <c r="RG16" s="10">
        <v>2967</v>
      </c>
      <c r="RH16" s="10">
        <v>2842</v>
      </c>
      <c r="RI16" s="10">
        <v>2636</v>
      </c>
      <c r="RJ16" s="10">
        <v>2493</v>
      </c>
      <c r="RK16" s="10">
        <v>2240</v>
      </c>
      <c r="RL16" s="10">
        <v>2106</v>
      </c>
      <c r="RM16" s="10">
        <v>1970</v>
      </c>
      <c r="RN16" s="10">
        <v>1948</v>
      </c>
      <c r="RO16" s="10">
        <v>2559</v>
      </c>
      <c r="RP16" s="10">
        <v>2088</v>
      </c>
      <c r="RQ16" s="10">
        <v>1910</v>
      </c>
      <c r="RR16" s="10">
        <v>1923</v>
      </c>
      <c r="RS16" s="10">
        <v>1906</v>
      </c>
      <c r="RT16" s="10">
        <v>1809</v>
      </c>
      <c r="RU16" s="10">
        <v>1585</v>
      </c>
      <c r="RV16" s="10">
        <v>1608</v>
      </c>
      <c r="RW16" s="10">
        <v>1483</v>
      </c>
      <c r="RX16" s="10">
        <v>1356</v>
      </c>
      <c r="RY16" s="10">
        <v>1319</v>
      </c>
      <c r="RZ16" s="10">
        <v>1295</v>
      </c>
      <c r="SA16" s="10">
        <v>1321</v>
      </c>
      <c r="SB16" s="10">
        <v>1634</v>
      </c>
      <c r="SC16" s="10">
        <v>1357</v>
      </c>
      <c r="SD16" s="10">
        <v>1399</v>
      </c>
      <c r="SE16" s="10">
        <v>1449</v>
      </c>
      <c r="SF16" s="10">
        <v>1483</v>
      </c>
      <c r="SG16" s="10">
        <v>1317</v>
      </c>
      <c r="SH16" s="10">
        <v>1281</v>
      </c>
      <c r="SI16" s="10">
        <v>1272</v>
      </c>
      <c r="SJ16" s="10">
        <v>1193</v>
      </c>
      <c r="SK16" s="10">
        <v>1171</v>
      </c>
      <c r="SL16" s="10">
        <v>1110</v>
      </c>
      <c r="SM16" s="10">
        <v>1187</v>
      </c>
      <c r="SN16" s="10">
        <v>1145</v>
      </c>
      <c r="SO16" s="10">
        <v>1280</v>
      </c>
      <c r="SP16" s="10">
        <v>1122</v>
      </c>
      <c r="SQ16" s="10">
        <v>1234</v>
      </c>
      <c r="SR16" s="10">
        <v>1254</v>
      </c>
      <c r="SS16" s="10">
        <v>1253</v>
      </c>
      <c r="ST16" s="10">
        <v>1237</v>
      </c>
      <c r="SU16" s="10">
        <v>1271</v>
      </c>
      <c r="SV16" s="10">
        <v>1208</v>
      </c>
      <c r="SW16" s="10">
        <v>1170</v>
      </c>
      <c r="SX16" s="10">
        <v>1190</v>
      </c>
      <c r="SY16" s="10">
        <v>1128</v>
      </c>
      <c r="SZ16" s="10">
        <v>1080</v>
      </c>
      <c r="TA16" s="10">
        <v>1092</v>
      </c>
      <c r="TB16" s="10">
        <v>1187</v>
      </c>
      <c r="TC16" s="10">
        <v>1183</v>
      </c>
      <c r="TD16" s="10">
        <v>1163</v>
      </c>
      <c r="TE16" s="10">
        <v>1188</v>
      </c>
      <c r="TF16" s="10">
        <v>1145</v>
      </c>
      <c r="TG16" s="10">
        <v>1160</v>
      </c>
      <c r="TH16" s="10">
        <v>1067</v>
      </c>
      <c r="TI16" s="10">
        <v>975</v>
      </c>
      <c r="TJ16" s="10">
        <v>1040</v>
      </c>
      <c r="TK16" s="10">
        <v>957</v>
      </c>
      <c r="TL16" s="10">
        <v>891</v>
      </c>
      <c r="TM16" s="10">
        <v>863</v>
      </c>
      <c r="TN16" s="10">
        <v>851</v>
      </c>
      <c r="TO16" s="10">
        <v>1040</v>
      </c>
      <c r="TP16" s="10">
        <v>907</v>
      </c>
      <c r="TQ16" s="10">
        <v>930</v>
      </c>
      <c r="TR16" s="10">
        <v>891</v>
      </c>
      <c r="TS16" s="10">
        <v>864</v>
      </c>
      <c r="TT16" s="10">
        <v>874</v>
      </c>
      <c r="TU16" s="10">
        <v>795</v>
      </c>
      <c r="TV16" s="10">
        <v>788</v>
      </c>
      <c r="TW16" s="10">
        <v>800</v>
      </c>
      <c r="TX16" s="10">
        <v>784</v>
      </c>
      <c r="TY16" s="10">
        <v>719</v>
      </c>
      <c r="TZ16" s="10">
        <v>653</v>
      </c>
      <c r="UA16" s="10">
        <v>696</v>
      </c>
      <c r="UB16" s="10">
        <v>809</v>
      </c>
      <c r="UC16" s="10">
        <v>770</v>
      </c>
      <c r="UD16" s="10">
        <v>668</v>
      </c>
      <c r="UE16" s="10">
        <v>699</v>
      </c>
      <c r="UF16" s="10">
        <v>769</v>
      </c>
      <c r="UG16" s="10">
        <v>648</v>
      </c>
      <c r="UH16" s="10">
        <v>599</v>
      </c>
      <c r="UI16" s="10">
        <v>616</v>
      </c>
      <c r="UJ16" s="10">
        <v>566</v>
      </c>
      <c r="UK16" s="10">
        <v>573</v>
      </c>
      <c r="UL16" s="10">
        <v>605</v>
      </c>
      <c r="UM16" s="10">
        <v>616</v>
      </c>
      <c r="UN16" s="10">
        <v>598</v>
      </c>
      <c r="UO16" s="10">
        <v>646</v>
      </c>
      <c r="UP16" s="10">
        <v>686</v>
      </c>
      <c r="UQ16" s="10">
        <v>674</v>
      </c>
      <c r="UR16" s="10">
        <v>671</v>
      </c>
      <c r="US16" s="10">
        <v>741</v>
      </c>
      <c r="UT16" s="10">
        <v>642</v>
      </c>
      <c r="UU16" s="10">
        <v>634</v>
      </c>
      <c r="UV16" s="10">
        <v>700</v>
      </c>
      <c r="UW16" s="10">
        <v>750</v>
      </c>
      <c r="UX16" s="10">
        <v>727</v>
      </c>
      <c r="UY16" s="10">
        <v>659</v>
      </c>
      <c r="UZ16" s="10">
        <v>773</v>
      </c>
      <c r="VA16" s="10">
        <v>774</v>
      </c>
      <c r="VB16" s="10">
        <v>703</v>
      </c>
      <c r="VC16" s="10">
        <v>918</v>
      </c>
      <c r="VD16" s="10">
        <v>976</v>
      </c>
      <c r="VE16" s="10">
        <v>997</v>
      </c>
      <c r="VF16" s="10">
        <v>1103</v>
      </c>
      <c r="VG16" s="10">
        <v>1047</v>
      </c>
      <c r="VH16" s="10">
        <v>1111</v>
      </c>
      <c r="VI16" s="10">
        <v>1129</v>
      </c>
      <c r="VJ16" s="10">
        <v>1190</v>
      </c>
      <c r="VK16" s="10">
        <v>1110</v>
      </c>
      <c r="VL16" s="10">
        <v>1066</v>
      </c>
      <c r="VM16" s="10">
        <v>1272</v>
      </c>
      <c r="VN16" s="10">
        <v>1409</v>
      </c>
      <c r="VO16" s="10">
        <v>1111</v>
      </c>
      <c r="VP16" s="10">
        <v>1705</v>
      </c>
      <c r="VQ16" s="10">
        <v>1832</v>
      </c>
      <c r="VR16" s="10">
        <v>1857</v>
      </c>
      <c r="VS16" s="10">
        <v>1950</v>
      </c>
      <c r="VT16" s="10">
        <v>2003</v>
      </c>
      <c r="VU16" s="10">
        <v>2161</v>
      </c>
      <c r="VV16" s="10">
        <v>2168</v>
      </c>
      <c r="VW16" s="10">
        <v>2089</v>
      </c>
      <c r="VX16" s="10">
        <v>1983</v>
      </c>
      <c r="VY16" s="10">
        <v>1935</v>
      </c>
      <c r="VZ16" s="10">
        <v>1844</v>
      </c>
      <c r="WA16" s="10">
        <v>1924</v>
      </c>
      <c r="WB16" s="10">
        <v>1954</v>
      </c>
      <c r="WC16" s="10">
        <v>2039</v>
      </c>
      <c r="WD16" s="10">
        <v>2039</v>
      </c>
      <c r="WE16" s="10">
        <v>1905</v>
      </c>
      <c r="WF16" s="10">
        <v>1806</v>
      </c>
      <c r="WG16" s="10">
        <v>1800</v>
      </c>
      <c r="WH16" s="10">
        <v>1793</v>
      </c>
      <c r="WI16" s="10">
        <v>1804</v>
      </c>
      <c r="WJ16" s="10">
        <v>1771</v>
      </c>
      <c r="WK16" s="10">
        <v>1662</v>
      </c>
      <c r="WL16" s="10">
        <v>1626</v>
      </c>
      <c r="WM16" s="10">
        <v>1678</v>
      </c>
      <c r="WN16" s="10">
        <v>1651</v>
      </c>
      <c r="WO16" s="10">
        <v>1798</v>
      </c>
      <c r="WP16" s="10">
        <v>1788</v>
      </c>
      <c r="WQ16" s="10">
        <v>1856</v>
      </c>
      <c r="WR16" s="10">
        <v>1898</v>
      </c>
      <c r="WS16" s="10">
        <v>1894</v>
      </c>
      <c r="WT16" s="10">
        <v>1718</v>
      </c>
      <c r="WU16" s="10">
        <v>1539</v>
      </c>
      <c r="WV16" s="10">
        <v>1611</v>
      </c>
      <c r="WW16" s="10">
        <v>1573</v>
      </c>
      <c r="WX16" s="10">
        <v>1480</v>
      </c>
      <c r="WY16" s="10">
        <v>1477</v>
      </c>
      <c r="WZ16" s="10">
        <v>1374</v>
      </c>
      <c r="XA16" s="10">
        <v>1266</v>
      </c>
      <c r="XB16" s="10">
        <v>1623</v>
      </c>
      <c r="XC16" s="10">
        <v>1387</v>
      </c>
      <c r="XD16" s="10">
        <v>1280</v>
      </c>
      <c r="XE16" s="10">
        <v>1434</v>
      </c>
      <c r="XF16" s="10">
        <v>1520</v>
      </c>
      <c r="XG16" s="10">
        <v>1323</v>
      </c>
      <c r="XH16" s="10">
        <v>1189</v>
      </c>
      <c r="XI16" s="10">
        <v>1295</v>
      </c>
      <c r="XJ16" s="10">
        <v>1237</v>
      </c>
      <c r="XK16" s="10">
        <v>1223</v>
      </c>
      <c r="XL16" s="10">
        <v>1147</v>
      </c>
      <c r="XM16" s="10">
        <v>1179</v>
      </c>
      <c r="XN16" s="10">
        <v>1126</v>
      </c>
      <c r="XO16" s="10">
        <v>1278</v>
      </c>
      <c r="XP16" s="10">
        <v>1268</v>
      </c>
      <c r="XQ16" s="10">
        <v>1247</v>
      </c>
      <c r="XR16" s="10">
        <v>1421</v>
      </c>
      <c r="XS16" s="10">
        <v>1427</v>
      </c>
      <c r="XT16" s="10">
        <v>1348</v>
      </c>
      <c r="XU16" s="10">
        <v>1302</v>
      </c>
      <c r="XV16" s="10">
        <v>1391</v>
      </c>
      <c r="XW16" s="10">
        <v>1268</v>
      </c>
      <c r="XX16" s="10">
        <v>1187</v>
      </c>
      <c r="XY16" s="10">
        <v>1130</v>
      </c>
      <c r="XZ16" s="10">
        <v>1079</v>
      </c>
      <c r="YA16" s="10">
        <v>1079</v>
      </c>
      <c r="YB16" s="10">
        <v>1262</v>
      </c>
      <c r="YC16" s="10">
        <v>1223</v>
      </c>
      <c r="YD16" s="10">
        <v>1153</v>
      </c>
      <c r="YE16" s="10">
        <v>1164</v>
      </c>
      <c r="YF16" s="10">
        <v>1147</v>
      </c>
      <c r="YG16" s="10">
        <v>1028</v>
      </c>
      <c r="YH16" s="10">
        <v>1016</v>
      </c>
      <c r="YI16" s="10">
        <v>1128</v>
      </c>
      <c r="YJ16" s="10">
        <v>1084</v>
      </c>
      <c r="YK16" s="10">
        <v>1049</v>
      </c>
      <c r="YL16" s="10">
        <v>999</v>
      </c>
      <c r="YM16" s="10">
        <v>884</v>
      </c>
      <c r="YN16" s="10">
        <v>933</v>
      </c>
      <c r="YO16" s="10">
        <v>1067</v>
      </c>
      <c r="YP16" s="10">
        <v>1074</v>
      </c>
      <c r="YQ16" s="10">
        <v>994</v>
      </c>
      <c r="YR16" s="10">
        <v>964</v>
      </c>
      <c r="YS16" s="10">
        <v>906</v>
      </c>
      <c r="YT16" s="10">
        <v>809</v>
      </c>
      <c r="YU16" s="10">
        <v>751</v>
      </c>
      <c r="YV16" s="10">
        <v>858</v>
      </c>
      <c r="YW16" s="10">
        <v>835</v>
      </c>
      <c r="YX16" s="10">
        <v>896</v>
      </c>
      <c r="YY16" s="10">
        <v>834</v>
      </c>
      <c r="YZ16" s="10">
        <v>807</v>
      </c>
      <c r="ZA16" s="10">
        <v>769</v>
      </c>
      <c r="ZB16" s="10">
        <v>875</v>
      </c>
      <c r="ZC16" s="10">
        <v>766</v>
      </c>
      <c r="ZD16" s="10">
        <v>816</v>
      </c>
      <c r="ZE16" s="10">
        <v>747</v>
      </c>
      <c r="ZF16" s="10">
        <v>711</v>
      </c>
      <c r="ZG16" s="10">
        <v>699</v>
      </c>
      <c r="ZH16" s="10">
        <v>782</v>
      </c>
      <c r="ZI16" s="10">
        <v>761</v>
      </c>
      <c r="ZJ16" s="10">
        <v>719</v>
      </c>
      <c r="ZK16" s="10">
        <v>698</v>
      </c>
      <c r="ZL16" s="10">
        <v>702</v>
      </c>
      <c r="ZM16" s="10">
        <v>635</v>
      </c>
      <c r="ZN16" s="10">
        <v>661</v>
      </c>
      <c r="ZO16" s="10">
        <v>725</v>
      </c>
      <c r="ZP16" s="10">
        <v>771</v>
      </c>
      <c r="ZQ16" s="10">
        <v>644</v>
      </c>
      <c r="ZR16" s="10">
        <v>672</v>
      </c>
      <c r="ZS16" s="10">
        <v>609</v>
      </c>
      <c r="ZT16" s="10">
        <v>628</v>
      </c>
      <c r="ZU16" s="10">
        <v>610</v>
      </c>
      <c r="ZV16" s="10">
        <v>715</v>
      </c>
      <c r="ZW16" s="10">
        <v>719</v>
      </c>
      <c r="ZX16" s="10">
        <v>629</v>
      </c>
      <c r="ZY16" s="10">
        <v>604</v>
      </c>
      <c r="ZZ16" s="10">
        <v>559</v>
      </c>
      <c r="AAA16" s="10">
        <v>630</v>
      </c>
      <c r="AAB16" s="10">
        <v>649</v>
      </c>
      <c r="AAC16" s="10">
        <v>719</v>
      </c>
      <c r="AAD16" s="10">
        <v>733</v>
      </c>
      <c r="AAE16" s="10">
        <v>724</v>
      </c>
      <c r="AAF16" s="10">
        <v>727</v>
      </c>
      <c r="AAG16" s="10">
        <v>614</v>
      </c>
      <c r="AAH16" s="10">
        <v>699</v>
      </c>
      <c r="AAI16" s="10">
        <v>707</v>
      </c>
      <c r="AAJ16" s="10">
        <v>864</v>
      </c>
      <c r="AAK16" s="10">
        <v>792</v>
      </c>
      <c r="AAL16" s="10">
        <v>872</v>
      </c>
      <c r="AAM16" s="10">
        <v>1053</v>
      </c>
      <c r="AAN16" s="10">
        <v>1108</v>
      </c>
      <c r="AAO16" s="10">
        <v>801</v>
      </c>
      <c r="AAP16" s="10">
        <v>1251</v>
      </c>
      <c r="AAQ16" s="10">
        <v>1250</v>
      </c>
      <c r="AAR16" s="10">
        <v>1392</v>
      </c>
      <c r="AAS16" s="10">
        <v>1510</v>
      </c>
      <c r="AAT16" s="10">
        <v>1557</v>
      </c>
      <c r="AAU16" s="10">
        <v>1613</v>
      </c>
      <c r="AAV16" s="10">
        <v>1584</v>
      </c>
      <c r="AAW16" s="10">
        <v>1578</v>
      </c>
      <c r="AAX16" s="10">
        <v>1549</v>
      </c>
      <c r="AAY16" s="10">
        <v>1598</v>
      </c>
      <c r="AAZ16" s="10">
        <v>1672</v>
      </c>
      <c r="ABA16" s="10">
        <v>1865</v>
      </c>
      <c r="ABB16" s="10">
        <v>1535</v>
      </c>
      <c r="ABC16" s="10">
        <v>1828</v>
      </c>
      <c r="ABD16" s="10">
        <v>1943</v>
      </c>
      <c r="ABE16" s="10">
        <v>1896</v>
      </c>
      <c r="ABF16" s="10">
        <v>2005</v>
      </c>
      <c r="ABG16" s="10">
        <v>1905</v>
      </c>
      <c r="ABH16" s="10">
        <v>2028</v>
      </c>
      <c r="ABI16" s="10">
        <v>1956</v>
      </c>
      <c r="ABJ16" s="10">
        <v>2003</v>
      </c>
      <c r="ABK16" s="10">
        <v>1973</v>
      </c>
      <c r="ABL16" s="10">
        <v>1890</v>
      </c>
      <c r="ABM16" s="10">
        <v>1939</v>
      </c>
      <c r="ABN16" s="10">
        <v>1865</v>
      </c>
      <c r="ABO16" s="10">
        <v>1936</v>
      </c>
      <c r="ABP16" s="10">
        <v>1988</v>
      </c>
      <c r="ABQ16" s="10">
        <v>1935</v>
      </c>
      <c r="ABR16" s="10">
        <v>2071</v>
      </c>
      <c r="ABS16" s="10">
        <v>1876</v>
      </c>
      <c r="ABT16" s="10">
        <v>1777</v>
      </c>
      <c r="ABU16" s="10">
        <v>1777</v>
      </c>
      <c r="ABV16" s="10">
        <v>1647</v>
      </c>
      <c r="ABW16" s="10">
        <v>1643</v>
      </c>
      <c r="ABX16" s="10">
        <v>1669</v>
      </c>
      <c r="ABY16" s="10">
        <v>1687</v>
      </c>
      <c r="ABZ16" s="10">
        <v>1671</v>
      </c>
      <c r="ACA16" s="10">
        <v>1608</v>
      </c>
      <c r="ACB16" s="10">
        <v>1779</v>
      </c>
      <c r="ACC16" s="10">
        <v>1700</v>
      </c>
      <c r="ACD16" s="10">
        <v>1687</v>
      </c>
      <c r="ACE16" s="10">
        <v>1717</v>
      </c>
      <c r="ACF16" s="10">
        <v>1677</v>
      </c>
      <c r="ACG16" s="10">
        <v>1516</v>
      </c>
      <c r="ACH16" s="10">
        <v>1331</v>
      </c>
      <c r="ACI16" s="10">
        <v>1359</v>
      </c>
      <c r="ACJ16" s="10">
        <v>1415</v>
      </c>
      <c r="ACK16" s="10">
        <v>1426</v>
      </c>
      <c r="ACL16" s="10">
        <v>1386</v>
      </c>
      <c r="ACM16" s="10">
        <v>1350</v>
      </c>
      <c r="ACN16" s="10">
        <v>1310</v>
      </c>
      <c r="ACO16" s="10">
        <v>1490</v>
      </c>
      <c r="ACP16" s="10">
        <v>1200</v>
      </c>
      <c r="ACQ16" s="10">
        <v>1396</v>
      </c>
      <c r="ACR16" s="10">
        <v>1352</v>
      </c>
      <c r="ACS16" s="10">
        <v>1396</v>
      </c>
      <c r="ACT16" s="10">
        <v>1317</v>
      </c>
      <c r="ACU16" s="10">
        <v>1112</v>
      </c>
      <c r="ACV16" s="10">
        <v>1286</v>
      </c>
      <c r="ACW16" s="10">
        <v>1306</v>
      </c>
      <c r="ACX16" s="10">
        <v>1234</v>
      </c>
      <c r="ACY16" s="10">
        <v>1050</v>
      </c>
      <c r="ACZ16" s="10">
        <v>1116</v>
      </c>
      <c r="ADA16" s="10">
        <v>1052</v>
      </c>
      <c r="ADB16" s="10">
        <v>1235</v>
      </c>
      <c r="ADC16" s="10">
        <v>1164</v>
      </c>
      <c r="ADD16" s="10">
        <v>1279</v>
      </c>
      <c r="ADE16" s="10">
        <v>1282</v>
      </c>
      <c r="ADF16" s="10">
        <v>1261</v>
      </c>
      <c r="ADG16" s="10">
        <v>1122</v>
      </c>
      <c r="ADH16" s="10">
        <v>1108</v>
      </c>
      <c r="ADI16" s="10">
        <v>1281</v>
      </c>
      <c r="ADJ16" s="10">
        <v>1248</v>
      </c>
      <c r="ADK16" s="10">
        <v>1261</v>
      </c>
      <c r="ADL16" s="10">
        <v>1271</v>
      </c>
      <c r="ADM16" s="10">
        <v>1358</v>
      </c>
      <c r="ADN16" s="10">
        <v>1275</v>
      </c>
      <c r="ADO16" s="10">
        <v>1243</v>
      </c>
      <c r="ADP16" s="10">
        <v>1411</v>
      </c>
      <c r="ADQ16" s="10">
        <v>1358</v>
      </c>
      <c r="ADR16" s="10">
        <v>1357</v>
      </c>
      <c r="ADS16" s="10">
        <v>1439</v>
      </c>
      <c r="ADT16" s="10">
        <v>1557</v>
      </c>
      <c r="ADU16" s="10">
        <v>1529</v>
      </c>
      <c r="ADV16" s="10">
        <v>1661</v>
      </c>
      <c r="ADW16" s="10">
        <v>1870</v>
      </c>
      <c r="ADX16" s="10">
        <v>2018</v>
      </c>
      <c r="ADY16" s="10">
        <v>2230</v>
      </c>
      <c r="ADZ16" s="10">
        <v>2192</v>
      </c>
      <c r="AEA16" s="10">
        <v>2512</v>
      </c>
      <c r="AEB16" s="10">
        <v>1761</v>
      </c>
      <c r="AEC16" s="10">
        <v>2742</v>
      </c>
      <c r="AED16" s="10">
        <v>3063</v>
      </c>
      <c r="AEE16" s="10">
        <v>3334</v>
      </c>
      <c r="AEF16" s="10">
        <v>3901</v>
      </c>
      <c r="AEG16" s="10">
        <v>3969</v>
      </c>
      <c r="AEH16" s="10">
        <v>4218</v>
      </c>
      <c r="AEI16" s="10">
        <v>4934</v>
      </c>
      <c r="AEJ16" s="10">
        <v>5061</v>
      </c>
      <c r="AEK16" s="10">
        <v>5462</v>
      </c>
      <c r="AEL16" s="10">
        <v>5526</v>
      </c>
      <c r="AEM16" s="10">
        <v>5849</v>
      </c>
      <c r="AEN16" s="10">
        <v>5896</v>
      </c>
      <c r="AEO16" s="10">
        <v>4496</v>
      </c>
      <c r="AEP16" s="10">
        <v>6423</v>
      </c>
      <c r="AEQ16" s="10">
        <v>6286</v>
      </c>
      <c r="AER16" s="10">
        <v>6711</v>
      </c>
      <c r="AES16" s="10">
        <v>7020</v>
      </c>
      <c r="AET16" s="10">
        <v>6641</v>
      </c>
      <c r="AEU16" s="10">
        <v>6420</v>
      </c>
      <c r="AEV16" s="10">
        <v>6541</v>
      </c>
      <c r="AEW16" s="10">
        <v>6273</v>
      </c>
      <c r="AEX16" s="10">
        <v>6108</v>
      </c>
      <c r="AEY16" s="10">
        <v>6099</v>
      </c>
      <c r="AEZ16" s="10">
        <v>6258</v>
      </c>
      <c r="AFA16" s="10">
        <v>6200</v>
      </c>
      <c r="AFB16" s="10">
        <v>6415</v>
      </c>
      <c r="AFC16" s="10">
        <v>6307</v>
      </c>
      <c r="AFD16" s="10">
        <v>6058</v>
      </c>
      <c r="AFE16" s="10">
        <v>6263</v>
      </c>
      <c r="AFF16" s="10">
        <v>6101</v>
      </c>
      <c r="AFG16" s="10">
        <v>6166</v>
      </c>
      <c r="AFH16" s="10">
        <v>6058</v>
      </c>
      <c r="AFI16" s="10">
        <v>6218</v>
      </c>
      <c r="AFJ16" s="10">
        <v>6038</v>
      </c>
      <c r="AFK16" s="10">
        <v>6217</v>
      </c>
      <c r="AFL16" s="10">
        <v>5738</v>
      </c>
      <c r="AFM16" s="10">
        <v>5618</v>
      </c>
      <c r="AFN16" s="10">
        <v>5411</v>
      </c>
      <c r="AFO16" s="10">
        <v>6016</v>
      </c>
      <c r="AFP16" s="10">
        <v>5597</v>
      </c>
      <c r="AFQ16" s="10">
        <v>5411</v>
      </c>
      <c r="AFR16" s="10">
        <v>5385</v>
      </c>
      <c r="AFS16" s="10">
        <v>5268</v>
      </c>
      <c r="AFT16" s="10">
        <v>5405</v>
      </c>
      <c r="AFU16" s="10">
        <v>5217</v>
      </c>
      <c r="AFV16" s="10">
        <v>5247</v>
      </c>
      <c r="AFW16" s="10">
        <v>5033</v>
      </c>
      <c r="AFX16" s="10">
        <v>4835</v>
      </c>
      <c r="AFY16" s="10">
        <v>4915</v>
      </c>
      <c r="AFZ16" s="10">
        <v>4707</v>
      </c>
      <c r="AGA16" s="10">
        <v>4618</v>
      </c>
      <c r="AGB16" s="10">
        <v>5136</v>
      </c>
      <c r="AGC16" s="10">
        <v>4764</v>
      </c>
      <c r="AGD16" s="10">
        <v>4791</v>
      </c>
      <c r="AGE16" s="10">
        <v>4657</v>
      </c>
      <c r="AGF16" s="10">
        <v>4488</v>
      </c>
      <c r="AGG16" s="10">
        <v>4366</v>
      </c>
      <c r="AGH16" s="10">
        <v>4245</v>
      </c>
      <c r="AGI16" s="10">
        <v>4322</v>
      </c>
      <c r="AGJ16" s="10">
        <v>4297</v>
      </c>
      <c r="AGK16" s="10">
        <v>4087</v>
      </c>
      <c r="AGL16" s="10">
        <v>3957</v>
      </c>
      <c r="AGM16" s="10">
        <v>3989</v>
      </c>
      <c r="AGN16" s="10">
        <v>3753</v>
      </c>
      <c r="AGO16" s="10">
        <v>4310</v>
      </c>
      <c r="AGP16" s="10">
        <v>3690</v>
      </c>
      <c r="AGQ16" s="10">
        <v>3886</v>
      </c>
      <c r="AGR16" s="10">
        <v>3795</v>
      </c>
      <c r="AGS16" s="10">
        <v>3486</v>
      </c>
      <c r="AGT16" s="10"/>
      <c r="AGU16" s="10"/>
      <c r="AGV16" s="10"/>
      <c r="AGW16" s="10"/>
      <c r="AGX16" s="10"/>
      <c r="AGY16" s="10"/>
      <c r="AGZ16" s="10"/>
      <c r="AHA16" s="10"/>
      <c r="AHB16" s="11"/>
    </row>
    <row r="17" spans="1:886" ht="11.1" thickBot="1" x14ac:dyDescent="0.25">
      <c r="A17" s="16">
        <f>VLOOKUP($B17,Identifiers!$C$4:$D$22,2,FALSE)</f>
        <v>14</v>
      </c>
      <c r="B17" s="6" t="s">
        <v>154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/>
      <c r="IU17" s="7"/>
      <c r="IV17" s="7"/>
      <c r="IW17" s="7"/>
      <c r="IX17" s="7"/>
      <c r="IY17" s="7"/>
      <c r="IZ17" s="7"/>
      <c r="JA17" s="7"/>
      <c r="JB17" s="7"/>
      <c r="JC17" s="7">
        <v>126</v>
      </c>
      <c r="JD17" s="7">
        <v>132</v>
      </c>
      <c r="JE17" s="7">
        <v>144</v>
      </c>
      <c r="JF17" s="7">
        <v>155</v>
      </c>
      <c r="JG17" s="7">
        <v>107</v>
      </c>
      <c r="JH17" s="7">
        <v>119</v>
      </c>
      <c r="JI17" s="7">
        <v>108</v>
      </c>
      <c r="JJ17" s="7">
        <v>128</v>
      </c>
      <c r="JK17" s="7">
        <v>82</v>
      </c>
      <c r="JL17" s="7">
        <v>85</v>
      </c>
      <c r="JM17" s="7">
        <v>73</v>
      </c>
      <c r="JN17" s="7">
        <v>100</v>
      </c>
      <c r="JO17" s="7">
        <v>113</v>
      </c>
      <c r="JP17" s="7">
        <v>122</v>
      </c>
      <c r="JQ17" s="7">
        <v>115</v>
      </c>
      <c r="JR17" s="7">
        <v>135</v>
      </c>
      <c r="JS17" s="7">
        <v>108</v>
      </c>
      <c r="JT17" s="7">
        <v>92</v>
      </c>
      <c r="JU17" s="7">
        <v>107</v>
      </c>
      <c r="JV17" s="7">
        <v>92</v>
      </c>
      <c r="JW17" s="7">
        <v>91</v>
      </c>
      <c r="JX17" s="7">
        <v>59</v>
      </c>
      <c r="JY17" s="7">
        <v>56</v>
      </c>
      <c r="JZ17" s="7">
        <v>55</v>
      </c>
      <c r="KA17" s="7">
        <v>78</v>
      </c>
      <c r="KB17" s="7">
        <v>92</v>
      </c>
      <c r="KC17" s="7">
        <v>70</v>
      </c>
      <c r="KD17" s="7">
        <v>75</v>
      </c>
      <c r="KE17" s="7">
        <v>83</v>
      </c>
      <c r="KF17" s="7">
        <v>114</v>
      </c>
      <c r="KG17" s="7">
        <v>73</v>
      </c>
      <c r="KH17" s="7">
        <v>65</v>
      </c>
      <c r="KI17" s="7">
        <v>113</v>
      </c>
      <c r="KJ17" s="7">
        <v>77</v>
      </c>
      <c r="KK17" s="7">
        <v>64</v>
      </c>
      <c r="KL17" s="7">
        <v>70</v>
      </c>
      <c r="KM17" s="7">
        <v>73</v>
      </c>
      <c r="KN17" s="7">
        <v>59</v>
      </c>
      <c r="KO17" s="7">
        <v>78</v>
      </c>
      <c r="KP17" s="7">
        <v>78</v>
      </c>
      <c r="KQ17" s="7">
        <v>88</v>
      </c>
      <c r="KR17" s="7">
        <v>132</v>
      </c>
      <c r="KS17" s="7">
        <v>151</v>
      </c>
      <c r="KT17" s="7">
        <v>157</v>
      </c>
      <c r="KU17" s="7">
        <v>159</v>
      </c>
      <c r="KV17" s="7">
        <v>158</v>
      </c>
      <c r="KW17" s="7">
        <v>172</v>
      </c>
      <c r="KX17" s="7">
        <v>172</v>
      </c>
      <c r="KY17" s="7">
        <v>149</v>
      </c>
      <c r="KZ17" s="7">
        <v>190</v>
      </c>
      <c r="LA17" s="7">
        <v>219</v>
      </c>
      <c r="LB17" s="7">
        <v>152</v>
      </c>
      <c r="LC17" s="7">
        <v>286</v>
      </c>
      <c r="LD17" s="7">
        <v>321</v>
      </c>
      <c r="LE17" s="7">
        <v>365</v>
      </c>
      <c r="LF17" s="7">
        <v>342</v>
      </c>
      <c r="LG17" s="7">
        <v>397</v>
      </c>
      <c r="LH17" s="7">
        <v>386</v>
      </c>
      <c r="LI17" s="7">
        <v>439</v>
      </c>
      <c r="LJ17" s="7">
        <v>372</v>
      </c>
      <c r="LK17" s="7">
        <v>297</v>
      </c>
      <c r="LL17" s="7">
        <v>292</v>
      </c>
      <c r="LM17" s="7">
        <v>300</v>
      </c>
      <c r="LN17" s="7">
        <v>305</v>
      </c>
      <c r="LO17" s="7">
        <v>342</v>
      </c>
      <c r="LP17" s="7">
        <v>329</v>
      </c>
      <c r="LQ17" s="7">
        <v>431</v>
      </c>
      <c r="LR17" s="7">
        <v>436</v>
      </c>
      <c r="LS17" s="7">
        <v>476</v>
      </c>
      <c r="LT17" s="7">
        <v>369</v>
      </c>
      <c r="LU17" s="7">
        <v>296</v>
      </c>
      <c r="LV17" s="7">
        <v>311</v>
      </c>
      <c r="LW17" s="7">
        <v>296</v>
      </c>
      <c r="LX17" s="7">
        <v>242</v>
      </c>
      <c r="LY17" s="7">
        <v>219</v>
      </c>
      <c r="LZ17" s="7">
        <v>199</v>
      </c>
      <c r="MA17" s="7">
        <v>194</v>
      </c>
      <c r="MB17" s="7">
        <v>317</v>
      </c>
      <c r="MC17" s="7">
        <v>206</v>
      </c>
      <c r="MD17" s="7">
        <v>213</v>
      </c>
      <c r="ME17" s="7">
        <v>282</v>
      </c>
      <c r="MF17" s="7">
        <v>221</v>
      </c>
      <c r="MG17" s="7">
        <v>236</v>
      </c>
      <c r="MH17" s="7">
        <v>212</v>
      </c>
      <c r="MI17" s="7">
        <v>169</v>
      </c>
      <c r="MJ17" s="7">
        <v>188</v>
      </c>
      <c r="MK17" s="7">
        <v>161</v>
      </c>
      <c r="ML17" s="7">
        <v>183</v>
      </c>
      <c r="MM17" s="7">
        <v>170</v>
      </c>
      <c r="MN17" s="7">
        <v>154</v>
      </c>
      <c r="MO17" s="7">
        <v>199</v>
      </c>
      <c r="MP17" s="7">
        <v>189</v>
      </c>
      <c r="MQ17" s="7">
        <v>189</v>
      </c>
      <c r="MR17" s="7">
        <v>234</v>
      </c>
      <c r="MS17" s="7">
        <v>267</v>
      </c>
      <c r="MT17" s="7">
        <v>250</v>
      </c>
      <c r="MU17" s="7">
        <v>265</v>
      </c>
      <c r="MV17" s="7">
        <v>278</v>
      </c>
      <c r="MW17" s="7">
        <v>262</v>
      </c>
      <c r="MX17" s="7">
        <v>212</v>
      </c>
      <c r="MY17" s="7">
        <v>228</v>
      </c>
      <c r="MZ17" s="7">
        <v>235</v>
      </c>
      <c r="NA17" s="7">
        <v>278</v>
      </c>
      <c r="NB17" s="7">
        <v>240</v>
      </c>
      <c r="NC17" s="7">
        <v>356</v>
      </c>
      <c r="ND17" s="7">
        <v>438</v>
      </c>
      <c r="NE17" s="7">
        <v>548</v>
      </c>
      <c r="NF17" s="7">
        <v>716</v>
      </c>
      <c r="NG17" s="7">
        <v>791</v>
      </c>
      <c r="NH17" s="7">
        <v>967</v>
      </c>
      <c r="NI17" s="7">
        <v>1069</v>
      </c>
      <c r="NJ17" s="7">
        <v>1037</v>
      </c>
      <c r="NK17" s="7">
        <v>1012</v>
      </c>
      <c r="NL17" s="7">
        <v>816</v>
      </c>
      <c r="NM17" s="7">
        <v>874</v>
      </c>
      <c r="NN17" s="7">
        <v>744</v>
      </c>
      <c r="NO17" s="7">
        <v>780</v>
      </c>
      <c r="NP17" s="7">
        <v>824</v>
      </c>
      <c r="NQ17" s="7">
        <v>830</v>
      </c>
      <c r="NR17" s="7">
        <v>829</v>
      </c>
      <c r="NS17" s="7">
        <v>808</v>
      </c>
      <c r="NT17" s="7">
        <v>712</v>
      </c>
      <c r="NU17" s="7">
        <v>740</v>
      </c>
      <c r="NV17" s="7">
        <v>679</v>
      </c>
      <c r="NW17" s="7">
        <v>671</v>
      </c>
      <c r="NX17" s="7">
        <v>566</v>
      </c>
      <c r="NY17" s="7">
        <v>571</v>
      </c>
      <c r="NZ17" s="7">
        <v>582</v>
      </c>
      <c r="OA17" s="7">
        <v>636</v>
      </c>
      <c r="OB17" s="7">
        <v>704</v>
      </c>
      <c r="OC17" s="7">
        <v>593</v>
      </c>
      <c r="OD17" s="7">
        <v>638</v>
      </c>
      <c r="OE17" s="7">
        <v>700</v>
      </c>
      <c r="OF17" s="7">
        <v>690</v>
      </c>
      <c r="OG17" s="7">
        <v>555</v>
      </c>
      <c r="OH17" s="7">
        <v>516</v>
      </c>
      <c r="OI17" s="7">
        <v>508</v>
      </c>
      <c r="OJ17" s="7">
        <v>448</v>
      </c>
      <c r="OK17" s="7">
        <v>426</v>
      </c>
      <c r="OL17" s="7">
        <v>433</v>
      </c>
      <c r="OM17" s="7">
        <v>385</v>
      </c>
      <c r="ON17" s="7">
        <v>380</v>
      </c>
      <c r="OO17" s="7">
        <v>523</v>
      </c>
      <c r="OP17" s="7">
        <v>411</v>
      </c>
      <c r="OQ17" s="7">
        <v>386</v>
      </c>
      <c r="OR17" s="7">
        <v>447</v>
      </c>
      <c r="OS17" s="7">
        <v>408</v>
      </c>
      <c r="OT17" s="7">
        <v>386</v>
      </c>
      <c r="OU17" s="7">
        <v>328</v>
      </c>
      <c r="OV17" s="7">
        <v>308</v>
      </c>
      <c r="OW17" s="7">
        <v>333</v>
      </c>
      <c r="OX17" s="7">
        <v>272</v>
      </c>
      <c r="OY17" s="7">
        <v>250</v>
      </c>
      <c r="OZ17" s="7">
        <v>209</v>
      </c>
      <c r="PA17" s="7">
        <v>215</v>
      </c>
      <c r="PB17" s="7">
        <v>330</v>
      </c>
      <c r="PC17" s="7">
        <v>271</v>
      </c>
      <c r="PD17" s="7">
        <v>304</v>
      </c>
      <c r="PE17" s="7">
        <v>335</v>
      </c>
      <c r="PF17" s="7">
        <v>319</v>
      </c>
      <c r="PG17" s="7">
        <v>290</v>
      </c>
      <c r="PH17" s="7">
        <v>280</v>
      </c>
      <c r="PI17" s="7">
        <v>255</v>
      </c>
      <c r="PJ17" s="7">
        <v>284</v>
      </c>
      <c r="PK17" s="7">
        <v>244</v>
      </c>
      <c r="PL17" s="7">
        <v>248</v>
      </c>
      <c r="PM17" s="7">
        <v>254</v>
      </c>
      <c r="PN17" s="7">
        <v>250</v>
      </c>
      <c r="PO17" s="7">
        <v>278</v>
      </c>
      <c r="PP17" s="7">
        <v>320</v>
      </c>
      <c r="PQ17" s="7">
        <v>302</v>
      </c>
      <c r="PR17" s="7">
        <v>380</v>
      </c>
      <c r="PS17" s="7">
        <v>439</v>
      </c>
      <c r="PT17" s="7">
        <v>444</v>
      </c>
      <c r="PU17" s="7">
        <v>442</v>
      </c>
      <c r="PV17" s="7">
        <v>619</v>
      </c>
      <c r="PW17" s="7">
        <v>615</v>
      </c>
      <c r="PX17" s="7">
        <v>511</v>
      </c>
      <c r="PY17" s="7">
        <v>588</v>
      </c>
      <c r="PZ17" s="7">
        <v>613</v>
      </c>
      <c r="QA17" s="7">
        <v>621</v>
      </c>
      <c r="QB17" s="7">
        <v>491</v>
      </c>
      <c r="QC17" s="7">
        <v>745</v>
      </c>
      <c r="QD17" s="7">
        <v>751</v>
      </c>
      <c r="QE17" s="7">
        <v>713</v>
      </c>
      <c r="QF17" s="7">
        <v>682</v>
      </c>
      <c r="QG17" s="7">
        <v>687</v>
      </c>
      <c r="QH17" s="7">
        <v>547</v>
      </c>
      <c r="QI17" s="7">
        <v>581</v>
      </c>
      <c r="QJ17" s="7">
        <v>587</v>
      </c>
      <c r="QK17" s="7">
        <v>461</v>
      </c>
      <c r="QL17" s="7">
        <v>467</v>
      </c>
      <c r="QM17" s="7">
        <v>497</v>
      </c>
      <c r="QN17" s="7">
        <v>525</v>
      </c>
      <c r="QO17" s="7">
        <v>604</v>
      </c>
      <c r="QP17" s="7">
        <v>564</v>
      </c>
      <c r="QQ17" s="7">
        <v>708</v>
      </c>
      <c r="QR17" s="7">
        <v>821</v>
      </c>
      <c r="QS17" s="7">
        <v>923</v>
      </c>
      <c r="QT17" s="7">
        <v>1009</v>
      </c>
      <c r="QU17" s="7">
        <v>1026</v>
      </c>
      <c r="QV17" s="7">
        <v>1120</v>
      </c>
      <c r="QW17" s="7">
        <v>1014</v>
      </c>
      <c r="QX17" s="7">
        <v>925</v>
      </c>
      <c r="QY17" s="7">
        <v>1044</v>
      </c>
      <c r="QZ17" s="7">
        <v>1060</v>
      </c>
      <c r="RA17" s="7">
        <v>1205</v>
      </c>
      <c r="RB17" s="7">
        <v>952</v>
      </c>
      <c r="RC17" s="7">
        <v>1320</v>
      </c>
      <c r="RD17" s="7">
        <v>1386</v>
      </c>
      <c r="RE17" s="7">
        <v>1505</v>
      </c>
      <c r="RF17" s="7">
        <v>1457</v>
      </c>
      <c r="RG17" s="7">
        <v>1418</v>
      </c>
      <c r="RH17" s="7">
        <v>1256</v>
      </c>
      <c r="RI17" s="7">
        <v>1139</v>
      </c>
      <c r="RJ17" s="7">
        <v>1098</v>
      </c>
      <c r="RK17" s="7">
        <v>845</v>
      </c>
      <c r="RL17" s="7">
        <v>712</v>
      </c>
      <c r="RM17" s="7">
        <v>693</v>
      </c>
      <c r="RN17" s="7">
        <v>747</v>
      </c>
      <c r="RO17" s="7">
        <v>1131</v>
      </c>
      <c r="RP17" s="7">
        <v>731</v>
      </c>
      <c r="RQ17" s="7">
        <v>649</v>
      </c>
      <c r="RR17" s="7">
        <v>723</v>
      </c>
      <c r="RS17" s="7">
        <v>708</v>
      </c>
      <c r="RT17" s="7">
        <v>743</v>
      </c>
      <c r="RU17" s="7">
        <v>551</v>
      </c>
      <c r="RV17" s="7">
        <v>592</v>
      </c>
      <c r="RW17" s="7">
        <v>549</v>
      </c>
      <c r="RX17" s="7">
        <v>480</v>
      </c>
      <c r="RY17" s="7">
        <v>462</v>
      </c>
      <c r="RZ17" s="7">
        <v>413</v>
      </c>
      <c r="SA17" s="7">
        <v>422</v>
      </c>
      <c r="SB17" s="7">
        <v>585</v>
      </c>
      <c r="SC17" s="7">
        <v>488</v>
      </c>
      <c r="SD17" s="7">
        <v>550</v>
      </c>
      <c r="SE17" s="7">
        <v>593</v>
      </c>
      <c r="SF17" s="7">
        <v>592</v>
      </c>
      <c r="SG17" s="7">
        <v>565</v>
      </c>
      <c r="SH17" s="7">
        <v>462</v>
      </c>
      <c r="SI17" s="7">
        <v>516</v>
      </c>
      <c r="SJ17" s="7">
        <v>501</v>
      </c>
      <c r="SK17" s="7">
        <v>448</v>
      </c>
      <c r="SL17" s="7">
        <v>411</v>
      </c>
      <c r="SM17" s="7">
        <v>393</v>
      </c>
      <c r="SN17" s="7">
        <v>429</v>
      </c>
      <c r="SO17" s="7">
        <v>496</v>
      </c>
      <c r="SP17" s="7">
        <v>417</v>
      </c>
      <c r="SQ17" s="7">
        <v>458</v>
      </c>
      <c r="SR17" s="7">
        <v>580</v>
      </c>
      <c r="SS17" s="7">
        <v>515</v>
      </c>
      <c r="ST17" s="7">
        <v>500</v>
      </c>
      <c r="SU17" s="7">
        <v>542</v>
      </c>
      <c r="SV17" s="7">
        <v>501</v>
      </c>
      <c r="SW17" s="7">
        <v>471</v>
      </c>
      <c r="SX17" s="7">
        <v>474</v>
      </c>
      <c r="SY17" s="7">
        <v>411</v>
      </c>
      <c r="SZ17" s="7">
        <v>370</v>
      </c>
      <c r="TA17" s="7">
        <v>425</v>
      </c>
      <c r="TB17" s="7">
        <v>472</v>
      </c>
      <c r="TC17" s="7">
        <v>498</v>
      </c>
      <c r="TD17" s="7">
        <v>488</v>
      </c>
      <c r="TE17" s="7">
        <v>498</v>
      </c>
      <c r="TF17" s="7">
        <v>498</v>
      </c>
      <c r="TG17" s="7">
        <v>502</v>
      </c>
      <c r="TH17" s="7">
        <v>456</v>
      </c>
      <c r="TI17" s="7">
        <v>466</v>
      </c>
      <c r="TJ17" s="7">
        <v>471</v>
      </c>
      <c r="TK17" s="7">
        <v>411</v>
      </c>
      <c r="TL17" s="7">
        <v>364</v>
      </c>
      <c r="TM17" s="7">
        <v>319</v>
      </c>
      <c r="TN17" s="7">
        <v>283</v>
      </c>
      <c r="TO17" s="7">
        <v>438</v>
      </c>
      <c r="TP17" s="7">
        <v>338</v>
      </c>
      <c r="TQ17" s="7">
        <v>343</v>
      </c>
      <c r="TR17" s="7">
        <v>403</v>
      </c>
      <c r="TS17" s="7">
        <v>346</v>
      </c>
      <c r="TT17" s="7">
        <v>339</v>
      </c>
      <c r="TU17" s="7">
        <v>313</v>
      </c>
      <c r="TV17" s="7">
        <v>339</v>
      </c>
      <c r="TW17" s="7">
        <v>285</v>
      </c>
      <c r="TX17" s="7">
        <v>303</v>
      </c>
      <c r="TY17" s="7">
        <v>275</v>
      </c>
      <c r="TZ17" s="7">
        <v>213</v>
      </c>
      <c r="UA17" s="7">
        <v>252</v>
      </c>
      <c r="UB17" s="7">
        <v>312</v>
      </c>
      <c r="UC17" s="7">
        <v>308</v>
      </c>
      <c r="UD17" s="7">
        <v>270</v>
      </c>
      <c r="UE17" s="7">
        <v>312</v>
      </c>
      <c r="UF17" s="7">
        <v>306</v>
      </c>
      <c r="UG17" s="7">
        <v>260</v>
      </c>
      <c r="UH17" s="7">
        <v>232</v>
      </c>
      <c r="UI17" s="7">
        <v>283</v>
      </c>
      <c r="UJ17" s="7">
        <v>255</v>
      </c>
      <c r="UK17" s="7">
        <v>237</v>
      </c>
      <c r="UL17" s="7">
        <v>252</v>
      </c>
      <c r="UM17" s="7">
        <v>250</v>
      </c>
      <c r="UN17" s="7">
        <v>256</v>
      </c>
      <c r="UO17" s="7">
        <v>271</v>
      </c>
      <c r="UP17" s="7">
        <v>290</v>
      </c>
      <c r="UQ17" s="7">
        <v>323</v>
      </c>
      <c r="UR17" s="7">
        <v>322</v>
      </c>
      <c r="US17" s="7">
        <v>329</v>
      </c>
      <c r="UT17" s="7">
        <v>270</v>
      </c>
      <c r="UU17" s="7">
        <v>264</v>
      </c>
      <c r="UV17" s="7">
        <v>336</v>
      </c>
      <c r="UW17" s="7">
        <v>353</v>
      </c>
      <c r="UX17" s="7">
        <v>321</v>
      </c>
      <c r="UY17" s="7">
        <v>279</v>
      </c>
      <c r="UZ17" s="7">
        <v>354</v>
      </c>
      <c r="VA17" s="7">
        <v>333</v>
      </c>
      <c r="VB17" s="7">
        <v>314</v>
      </c>
      <c r="VC17" s="7">
        <v>458</v>
      </c>
      <c r="VD17" s="7">
        <v>469</v>
      </c>
      <c r="VE17" s="7">
        <v>474</v>
      </c>
      <c r="VF17" s="7">
        <v>554</v>
      </c>
      <c r="VG17" s="7">
        <v>566</v>
      </c>
      <c r="VH17" s="7">
        <v>569</v>
      </c>
      <c r="VI17" s="7">
        <v>624</v>
      </c>
      <c r="VJ17" s="7">
        <v>656</v>
      </c>
      <c r="VK17" s="7">
        <v>579</v>
      </c>
      <c r="VL17" s="7">
        <v>539</v>
      </c>
      <c r="VM17" s="7">
        <v>650</v>
      </c>
      <c r="VN17" s="7">
        <v>701</v>
      </c>
      <c r="VO17" s="7">
        <v>570</v>
      </c>
      <c r="VP17" s="7">
        <v>804</v>
      </c>
      <c r="VQ17" s="7">
        <v>879</v>
      </c>
      <c r="VR17" s="7">
        <v>840</v>
      </c>
      <c r="VS17" s="7">
        <v>890</v>
      </c>
      <c r="VT17" s="7">
        <v>924</v>
      </c>
      <c r="VU17" s="7">
        <v>1020</v>
      </c>
      <c r="VV17" s="7">
        <v>1045</v>
      </c>
      <c r="VW17" s="7">
        <v>958</v>
      </c>
      <c r="VX17" s="7">
        <v>943</v>
      </c>
      <c r="VY17" s="7">
        <v>834</v>
      </c>
      <c r="VZ17" s="7">
        <v>787</v>
      </c>
      <c r="WA17" s="7">
        <v>755</v>
      </c>
      <c r="WB17" s="7">
        <v>890</v>
      </c>
      <c r="WC17" s="7">
        <v>791</v>
      </c>
      <c r="WD17" s="7">
        <v>890</v>
      </c>
      <c r="WE17" s="7">
        <v>905</v>
      </c>
      <c r="WF17" s="7">
        <v>748</v>
      </c>
      <c r="WG17" s="7">
        <v>755</v>
      </c>
      <c r="WH17" s="7">
        <v>750</v>
      </c>
      <c r="WI17" s="7">
        <v>823</v>
      </c>
      <c r="WJ17" s="7">
        <v>813</v>
      </c>
      <c r="WK17" s="7">
        <v>717</v>
      </c>
      <c r="WL17" s="7">
        <v>659</v>
      </c>
      <c r="WM17" s="7">
        <v>676</v>
      </c>
      <c r="WN17" s="7">
        <v>715</v>
      </c>
      <c r="WO17" s="7">
        <v>770</v>
      </c>
      <c r="WP17" s="7">
        <v>582</v>
      </c>
      <c r="WQ17" s="7">
        <v>738</v>
      </c>
      <c r="WR17" s="7">
        <v>800</v>
      </c>
      <c r="WS17" s="7">
        <v>794</v>
      </c>
      <c r="WT17" s="7">
        <v>692</v>
      </c>
      <c r="WU17" s="7">
        <v>602</v>
      </c>
      <c r="WV17" s="7">
        <v>621</v>
      </c>
      <c r="WW17" s="7">
        <v>596</v>
      </c>
      <c r="WX17" s="7">
        <v>560</v>
      </c>
      <c r="WY17" s="7">
        <v>574</v>
      </c>
      <c r="WZ17" s="7">
        <v>598</v>
      </c>
      <c r="XA17" s="7">
        <v>579</v>
      </c>
      <c r="XB17" s="7">
        <v>645</v>
      </c>
      <c r="XC17" s="7">
        <v>588</v>
      </c>
      <c r="XD17" s="7">
        <v>527</v>
      </c>
      <c r="XE17" s="7">
        <v>618</v>
      </c>
      <c r="XF17" s="7">
        <v>667</v>
      </c>
      <c r="XG17" s="7">
        <v>594</v>
      </c>
      <c r="XH17" s="7">
        <v>563</v>
      </c>
      <c r="XI17" s="7">
        <v>611</v>
      </c>
      <c r="XJ17" s="7">
        <v>571</v>
      </c>
      <c r="XK17" s="7">
        <v>538</v>
      </c>
      <c r="XL17" s="7">
        <v>474</v>
      </c>
      <c r="XM17" s="7">
        <v>490</v>
      </c>
      <c r="XN17" s="7">
        <v>494</v>
      </c>
      <c r="XO17" s="7">
        <v>561</v>
      </c>
      <c r="XP17" s="7">
        <v>585</v>
      </c>
      <c r="XQ17" s="7">
        <v>550</v>
      </c>
      <c r="XR17" s="7">
        <v>634</v>
      </c>
      <c r="XS17" s="7">
        <v>666</v>
      </c>
      <c r="XT17" s="7">
        <v>608</v>
      </c>
      <c r="XU17" s="7">
        <v>633</v>
      </c>
      <c r="XV17" s="7">
        <v>689</v>
      </c>
      <c r="XW17" s="7">
        <v>560</v>
      </c>
      <c r="XX17" s="7">
        <v>524</v>
      </c>
      <c r="XY17" s="7">
        <v>491</v>
      </c>
      <c r="XZ17" s="7">
        <v>468</v>
      </c>
      <c r="YA17" s="7">
        <v>520</v>
      </c>
      <c r="YB17" s="7">
        <v>577</v>
      </c>
      <c r="YC17" s="7">
        <v>579</v>
      </c>
      <c r="YD17" s="7">
        <v>527</v>
      </c>
      <c r="YE17" s="7">
        <v>534</v>
      </c>
      <c r="YF17" s="7">
        <v>591</v>
      </c>
      <c r="YG17" s="7">
        <v>466</v>
      </c>
      <c r="YH17" s="7">
        <v>460</v>
      </c>
      <c r="YI17" s="7">
        <v>524</v>
      </c>
      <c r="YJ17" s="7">
        <v>501</v>
      </c>
      <c r="YK17" s="7">
        <v>454</v>
      </c>
      <c r="YL17" s="7">
        <v>373</v>
      </c>
      <c r="YM17" s="7">
        <v>354</v>
      </c>
      <c r="YN17" s="7">
        <v>380</v>
      </c>
      <c r="YO17" s="7">
        <v>479</v>
      </c>
      <c r="YP17" s="7">
        <v>477</v>
      </c>
      <c r="YQ17" s="7">
        <v>434</v>
      </c>
      <c r="YR17" s="7">
        <v>448</v>
      </c>
      <c r="YS17" s="7">
        <v>458</v>
      </c>
      <c r="YT17" s="7">
        <v>286</v>
      </c>
      <c r="YU17" s="7">
        <v>309</v>
      </c>
      <c r="YV17" s="7">
        <v>369</v>
      </c>
      <c r="YW17" s="7">
        <v>397</v>
      </c>
      <c r="YX17" s="7">
        <v>398</v>
      </c>
      <c r="YY17" s="7">
        <v>327</v>
      </c>
      <c r="YZ17" s="7">
        <v>315</v>
      </c>
      <c r="ZA17" s="7">
        <v>326</v>
      </c>
      <c r="ZB17" s="7">
        <v>379</v>
      </c>
      <c r="ZC17" s="7">
        <v>332</v>
      </c>
      <c r="ZD17" s="7">
        <v>350</v>
      </c>
      <c r="ZE17" s="7">
        <v>334</v>
      </c>
      <c r="ZF17" s="7">
        <v>314</v>
      </c>
      <c r="ZG17" s="7">
        <v>320</v>
      </c>
      <c r="ZH17" s="7">
        <v>315</v>
      </c>
      <c r="ZI17" s="7">
        <v>311</v>
      </c>
      <c r="ZJ17" s="7">
        <v>352</v>
      </c>
      <c r="ZK17" s="7">
        <v>326</v>
      </c>
      <c r="ZL17" s="7">
        <v>350</v>
      </c>
      <c r="ZM17" s="7">
        <v>284</v>
      </c>
      <c r="ZN17" s="7">
        <v>314</v>
      </c>
      <c r="ZO17" s="7">
        <v>325</v>
      </c>
      <c r="ZP17" s="7">
        <v>368</v>
      </c>
      <c r="ZQ17" s="7">
        <v>295</v>
      </c>
      <c r="ZR17" s="7">
        <v>263</v>
      </c>
      <c r="ZS17" s="7">
        <v>338</v>
      </c>
      <c r="ZT17" s="7">
        <v>298</v>
      </c>
      <c r="ZU17" s="7">
        <v>306</v>
      </c>
      <c r="ZV17" s="7">
        <v>298</v>
      </c>
      <c r="ZW17" s="7">
        <v>332</v>
      </c>
      <c r="ZX17" s="7">
        <v>317</v>
      </c>
      <c r="ZY17" s="7">
        <v>307</v>
      </c>
      <c r="ZZ17" s="7">
        <v>256</v>
      </c>
      <c r="AAA17" s="7">
        <v>299</v>
      </c>
      <c r="AAB17" s="7">
        <v>306</v>
      </c>
      <c r="AAC17" s="7">
        <v>301</v>
      </c>
      <c r="AAD17" s="7">
        <v>318</v>
      </c>
      <c r="AAE17" s="7">
        <v>308</v>
      </c>
      <c r="AAF17" s="7">
        <v>378</v>
      </c>
      <c r="AAG17" s="7">
        <v>297</v>
      </c>
      <c r="AAH17" s="7">
        <v>316</v>
      </c>
      <c r="AAI17" s="7">
        <v>334</v>
      </c>
      <c r="AAJ17" s="7">
        <v>410</v>
      </c>
      <c r="AAK17" s="7">
        <v>411</v>
      </c>
      <c r="AAL17" s="7">
        <v>443</v>
      </c>
      <c r="AAM17" s="7">
        <v>554</v>
      </c>
      <c r="AAN17" s="7">
        <v>585</v>
      </c>
      <c r="AAO17" s="7">
        <v>388</v>
      </c>
      <c r="AAP17" s="7">
        <v>722</v>
      </c>
      <c r="AAQ17" s="7">
        <v>675</v>
      </c>
      <c r="AAR17" s="7">
        <v>755</v>
      </c>
      <c r="AAS17" s="7">
        <v>849</v>
      </c>
      <c r="AAT17" s="7">
        <v>853</v>
      </c>
      <c r="AAU17" s="7">
        <v>902</v>
      </c>
      <c r="AAV17" s="7">
        <v>884</v>
      </c>
      <c r="AAW17" s="7">
        <v>859</v>
      </c>
      <c r="AAX17" s="7">
        <v>811</v>
      </c>
      <c r="AAY17" s="7">
        <v>796</v>
      </c>
      <c r="AAZ17" s="7">
        <v>827</v>
      </c>
      <c r="ABA17" s="7">
        <v>920</v>
      </c>
      <c r="ABB17" s="7">
        <v>821</v>
      </c>
      <c r="ABC17" s="7">
        <v>855</v>
      </c>
      <c r="ABD17" s="7">
        <v>953</v>
      </c>
      <c r="ABE17" s="7">
        <v>915</v>
      </c>
      <c r="ABF17" s="7">
        <v>891</v>
      </c>
      <c r="ABG17" s="7">
        <v>865</v>
      </c>
      <c r="ABH17" s="7">
        <v>882</v>
      </c>
      <c r="ABI17" s="7">
        <v>947</v>
      </c>
      <c r="ABJ17" s="7">
        <v>962</v>
      </c>
      <c r="ABK17" s="7">
        <v>910</v>
      </c>
      <c r="ABL17" s="7">
        <v>875</v>
      </c>
      <c r="ABM17" s="7">
        <v>878</v>
      </c>
      <c r="ABN17" s="7">
        <v>858</v>
      </c>
      <c r="ABO17" s="7">
        <v>899</v>
      </c>
      <c r="ABP17" s="7">
        <v>1030</v>
      </c>
      <c r="ABQ17" s="7">
        <v>847</v>
      </c>
      <c r="ABR17" s="7">
        <v>959</v>
      </c>
      <c r="ABS17" s="7">
        <v>755</v>
      </c>
      <c r="ABT17" s="7">
        <v>676</v>
      </c>
      <c r="ABU17" s="7">
        <v>708</v>
      </c>
      <c r="ABV17" s="7">
        <v>664</v>
      </c>
      <c r="ABW17" s="7">
        <v>687</v>
      </c>
      <c r="ABX17" s="7">
        <v>690</v>
      </c>
      <c r="ABY17" s="7">
        <v>671</v>
      </c>
      <c r="ABZ17" s="7">
        <v>655</v>
      </c>
      <c r="ACA17" s="7">
        <v>628</v>
      </c>
      <c r="ACB17" s="7">
        <v>747</v>
      </c>
      <c r="ACC17" s="7">
        <v>681</v>
      </c>
      <c r="ACD17" s="7">
        <v>634</v>
      </c>
      <c r="ACE17" s="7">
        <v>727</v>
      </c>
      <c r="ACF17" s="7">
        <v>641</v>
      </c>
      <c r="ACG17" s="7">
        <v>608</v>
      </c>
      <c r="ACH17" s="7">
        <v>538</v>
      </c>
      <c r="ACI17" s="7">
        <v>580</v>
      </c>
      <c r="ACJ17" s="7">
        <v>564</v>
      </c>
      <c r="ACK17" s="7">
        <v>564</v>
      </c>
      <c r="ACL17" s="7">
        <v>583</v>
      </c>
      <c r="ACM17" s="7">
        <v>525</v>
      </c>
      <c r="ACN17" s="7">
        <v>540</v>
      </c>
      <c r="ACO17" s="7">
        <v>599</v>
      </c>
      <c r="ACP17" s="7">
        <v>509</v>
      </c>
      <c r="ACQ17" s="7">
        <v>595</v>
      </c>
      <c r="ACR17" s="7">
        <v>594</v>
      </c>
      <c r="ACS17" s="7">
        <v>709</v>
      </c>
      <c r="ACT17" s="7">
        <v>585</v>
      </c>
      <c r="ACU17" s="7">
        <v>437</v>
      </c>
      <c r="ACV17" s="7">
        <v>553</v>
      </c>
      <c r="ACW17" s="7">
        <v>585</v>
      </c>
      <c r="ACX17" s="7">
        <v>513</v>
      </c>
      <c r="ACY17" s="7">
        <v>413</v>
      </c>
      <c r="ACZ17" s="7">
        <v>475</v>
      </c>
      <c r="ADA17" s="7">
        <v>455</v>
      </c>
      <c r="ADB17" s="7">
        <v>535</v>
      </c>
      <c r="ADC17" s="7">
        <v>491</v>
      </c>
      <c r="ADD17" s="7">
        <v>550</v>
      </c>
      <c r="ADE17" s="7">
        <v>500</v>
      </c>
      <c r="ADF17" s="7">
        <v>544</v>
      </c>
      <c r="ADG17" s="7">
        <v>494</v>
      </c>
      <c r="ADH17" s="7">
        <v>517</v>
      </c>
      <c r="ADI17" s="7">
        <v>583</v>
      </c>
      <c r="ADJ17" s="7">
        <v>516</v>
      </c>
      <c r="ADK17" s="7">
        <v>558</v>
      </c>
      <c r="ADL17" s="7">
        <v>520</v>
      </c>
      <c r="ADM17" s="7">
        <v>584</v>
      </c>
      <c r="ADN17" s="7">
        <v>607</v>
      </c>
      <c r="ADO17" s="7">
        <v>539</v>
      </c>
      <c r="ADP17" s="7">
        <v>635</v>
      </c>
      <c r="ADQ17" s="7">
        <v>602</v>
      </c>
      <c r="ADR17" s="7">
        <v>597</v>
      </c>
      <c r="ADS17" s="7">
        <v>670</v>
      </c>
      <c r="ADT17" s="7">
        <v>788</v>
      </c>
      <c r="ADU17" s="7">
        <v>690</v>
      </c>
      <c r="ADV17" s="7">
        <v>853</v>
      </c>
      <c r="ADW17" s="7">
        <v>877</v>
      </c>
      <c r="ADX17" s="7">
        <v>963</v>
      </c>
      <c r="ADY17" s="7">
        <v>910</v>
      </c>
      <c r="ADZ17" s="7">
        <v>977</v>
      </c>
      <c r="AEA17" s="7">
        <v>1182</v>
      </c>
      <c r="AEB17" s="7">
        <v>812</v>
      </c>
      <c r="AEC17" s="7">
        <v>1323</v>
      </c>
      <c r="AED17" s="7">
        <v>1452</v>
      </c>
      <c r="AEE17" s="7">
        <v>1571</v>
      </c>
      <c r="AEF17" s="7">
        <v>2015</v>
      </c>
      <c r="AEG17" s="7">
        <v>1959</v>
      </c>
      <c r="AEH17" s="7">
        <v>2102</v>
      </c>
      <c r="AEI17" s="7">
        <v>2614</v>
      </c>
      <c r="AEJ17" s="7">
        <v>2619</v>
      </c>
      <c r="AEK17" s="7">
        <v>2732</v>
      </c>
      <c r="AEL17" s="7">
        <v>2569</v>
      </c>
      <c r="AEM17" s="7">
        <v>2616</v>
      </c>
      <c r="AEN17" s="7">
        <v>2532</v>
      </c>
      <c r="AEO17" s="7">
        <v>2175</v>
      </c>
      <c r="AEP17" s="7">
        <v>2624</v>
      </c>
      <c r="AEQ17" s="7">
        <v>2515</v>
      </c>
      <c r="AER17" s="7">
        <v>2465</v>
      </c>
      <c r="AES17" s="7">
        <v>2358</v>
      </c>
      <c r="AET17" s="7">
        <v>2069</v>
      </c>
      <c r="AEU17" s="7">
        <v>2084</v>
      </c>
      <c r="AEV17" s="7">
        <v>2118</v>
      </c>
      <c r="AEW17" s="7">
        <v>1847</v>
      </c>
      <c r="AEX17" s="7">
        <v>1822</v>
      </c>
      <c r="AEY17" s="7">
        <v>1741</v>
      </c>
      <c r="AEZ17" s="7">
        <v>1778</v>
      </c>
      <c r="AFA17" s="7">
        <v>1979</v>
      </c>
      <c r="AFB17" s="7">
        <v>2117</v>
      </c>
      <c r="AFC17" s="7">
        <v>1918</v>
      </c>
      <c r="AFD17" s="7">
        <v>1653</v>
      </c>
      <c r="AFE17" s="7">
        <v>1833</v>
      </c>
      <c r="AFF17" s="7">
        <v>1765</v>
      </c>
      <c r="AFG17" s="7">
        <v>1785</v>
      </c>
      <c r="AFH17" s="7">
        <v>1694</v>
      </c>
      <c r="AFI17" s="7">
        <v>1725</v>
      </c>
      <c r="AFJ17" s="7">
        <v>1580</v>
      </c>
      <c r="AFK17" s="7">
        <v>1831</v>
      </c>
      <c r="AFL17" s="7">
        <v>1625</v>
      </c>
      <c r="AFM17" s="7">
        <v>1567</v>
      </c>
      <c r="AFN17" s="7">
        <v>1531</v>
      </c>
      <c r="AFO17" s="7">
        <v>1709</v>
      </c>
      <c r="AFP17" s="7">
        <v>1646</v>
      </c>
      <c r="AFQ17" s="7">
        <v>1487</v>
      </c>
      <c r="AFR17" s="7">
        <v>1493</v>
      </c>
      <c r="AFS17" s="7">
        <v>1567</v>
      </c>
      <c r="AFT17" s="7">
        <v>1603</v>
      </c>
      <c r="AFU17" s="7">
        <v>1466</v>
      </c>
      <c r="AFV17" s="7">
        <v>1595</v>
      </c>
      <c r="AFW17" s="7">
        <v>1418</v>
      </c>
      <c r="AFX17" s="7">
        <v>1382</v>
      </c>
      <c r="AFY17" s="7">
        <v>1343</v>
      </c>
      <c r="AFZ17" s="7">
        <v>1317</v>
      </c>
      <c r="AGA17" s="7">
        <v>1348</v>
      </c>
      <c r="AGB17" s="7">
        <v>1472</v>
      </c>
      <c r="AGC17" s="7">
        <v>1620</v>
      </c>
      <c r="AGD17" s="7">
        <v>1591</v>
      </c>
      <c r="AGE17" s="7">
        <v>1468</v>
      </c>
      <c r="AGF17" s="7">
        <v>1403</v>
      </c>
      <c r="AGG17" s="7">
        <v>1217</v>
      </c>
      <c r="AGH17" s="7">
        <v>1317</v>
      </c>
      <c r="AGI17" s="7">
        <v>1302</v>
      </c>
      <c r="AGJ17" s="7">
        <v>1329</v>
      </c>
      <c r="AGK17" s="7">
        <v>1240</v>
      </c>
      <c r="AGL17" s="7">
        <v>1191</v>
      </c>
      <c r="AGM17" s="7">
        <v>1214</v>
      </c>
      <c r="AGN17" s="7">
        <v>1172</v>
      </c>
      <c r="AGO17" s="7">
        <v>1339</v>
      </c>
      <c r="AGP17" s="7">
        <v>1238</v>
      </c>
      <c r="AGQ17" s="7">
        <v>1124</v>
      </c>
      <c r="AGR17" s="7">
        <v>1180</v>
      </c>
      <c r="AGS17" s="7">
        <v>1184</v>
      </c>
      <c r="AGT17" s="7"/>
      <c r="AGU17" s="7"/>
      <c r="AGV17" s="7"/>
      <c r="AGW17" s="7"/>
      <c r="AGX17" s="7"/>
      <c r="AGY17" s="7"/>
      <c r="AGZ17" s="7"/>
      <c r="AHA17" s="7"/>
      <c r="AHB17" s="8"/>
    </row>
    <row r="18" spans="1:886" ht="11.1" thickBot="1" x14ac:dyDescent="0.25">
      <c r="A18" s="16">
        <f>VLOOKUP($B18,Identifiers!$C$4:$D$22,2,FALSE)</f>
        <v>15</v>
      </c>
      <c r="B18" s="9" t="s">
        <v>157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  <c r="IU18" s="10"/>
      <c r="IV18" s="10"/>
      <c r="IW18" s="10"/>
      <c r="IX18" s="10"/>
      <c r="IY18" s="10"/>
      <c r="IZ18" s="10"/>
      <c r="JA18" s="10"/>
      <c r="JB18" s="10"/>
      <c r="JC18" s="10">
        <v>75</v>
      </c>
      <c r="JD18" s="10">
        <v>68</v>
      </c>
      <c r="JE18" s="10">
        <v>62</v>
      </c>
      <c r="JF18" s="10">
        <v>58</v>
      </c>
      <c r="JG18" s="10">
        <v>46</v>
      </c>
      <c r="JH18" s="10">
        <v>35</v>
      </c>
      <c r="JI18" s="10">
        <v>63</v>
      </c>
      <c r="JJ18" s="10">
        <v>73</v>
      </c>
      <c r="JK18" s="10">
        <v>62</v>
      </c>
      <c r="JL18" s="10">
        <v>71</v>
      </c>
      <c r="JM18" s="10">
        <v>83</v>
      </c>
      <c r="JN18" s="10">
        <v>68</v>
      </c>
      <c r="JO18" s="10">
        <v>64</v>
      </c>
      <c r="JP18" s="10">
        <v>65</v>
      </c>
      <c r="JQ18" s="10">
        <v>63</v>
      </c>
      <c r="JR18" s="10">
        <v>71</v>
      </c>
      <c r="JS18" s="10">
        <v>74</v>
      </c>
      <c r="JT18" s="10">
        <v>45</v>
      </c>
      <c r="JU18" s="10">
        <v>60</v>
      </c>
      <c r="JV18" s="10">
        <v>87</v>
      </c>
      <c r="JW18" s="10">
        <v>62</v>
      </c>
      <c r="JX18" s="10">
        <v>59</v>
      </c>
      <c r="JY18" s="10">
        <v>62</v>
      </c>
      <c r="JZ18" s="10">
        <v>57</v>
      </c>
      <c r="KA18" s="10">
        <v>59</v>
      </c>
      <c r="KB18" s="10">
        <v>64</v>
      </c>
      <c r="KC18" s="10">
        <v>57</v>
      </c>
      <c r="KD18" s="10">
        <v>40</v>
      </c>
      <c r="KE18" s="10">
        <v>54</v>
      </c>
      <c r="KF18" s="10">
        <v>47</v>
      </c>
      <c r="KG18" s="10">
        <v>55</v>
      </c>
      <c r="KH18" s="10">
        <v>63</v>
      </c>
      <c r="KI18" s="10">
        <v>66</v>
      </c>
      <c r="KJ18" s="10">
        <v>54</v>
      </c>
      <c r="KK18" s="10">
        <v>69</v>
      </c>
      <c r="KL18" s="10">
        <v>50</v>
      </c>
      <c r="KM18" s="10">
        <v>51</v>
      </c>
      <c r="KN18" s="10">
        <v>54</v>
      </c>
      <c r="KO18" s="10">
        <v>55</v>
      </c>
      <c r="KP18" s="10">
        <v>61</v>
      </c>
      <c r="KQ18" s="10">
        <v>74</v>
      </c>
      <c r="KR18" s="10">
        <v>78</v>
      </c>
      <c r="KS18" s="10">
        <v>84</v>
      </c>
      <c r="KT18" s="10">
        <v>86</v>
      </c>
      <c r="KU18" s="10">
        <v>73</v>
      </c>
      <c r="KV18" s="10">
        <v>100</v>
      </c>
      <c r="KW18" s="10">
        <v>77</v>
      </c>
      <c r="KX18" s="10">
        <v>83</v>
      </c>
      <c r="KY18" s="10">
        <v>81</v>
      </c>
      <c r="KZ18" s="10">
        <v>95</v>
      </c>
      <c r="LA18" s="10">
        <v>111</v>
      </c>
      <c r="LB18" s="10">
        <v>83</v>
      </c>
      <c r="LC18" s="10">
        <v>129</v>
      </c>
      <c r="LD18" s="10">
        <v>132</v>
      </c>
      <c r="LE18" s="10">
        <v>161</v>
      </c>
      <c r="LF18" s="10">
        <v>178</v>
      </c>
      <c r="LG18" s="10">
        <v>147</v>
      </c>
      <c r="LH18" s="10">
        <v>176</v>
      </c>
      <c r="LI18" s="10">
        <v>178</v>
      </c>
      <c r="LJ18" s="10">
        <v>178</v>
      </c>
      <c r="LK18" s="10">
        <v>220</v>
      </c>
      <c r="LL18" s="10">
        <v>236</v>
      </c>
      <c r="LM18" s="10">
        <v>196</v>
      </c>
      <c r="LN18" s="10">
        <v>197</v>
      </c>
      <c r="LO18" s="10">
        <v>177</v>
      </c>
      <c r="LP18" s="10">
        <v>239</v>
      </c>
      <c r="LQ18" s="10">
        <v>228</v>
      </c>
      <c r="LR18" s="10">
        <v>296</v>
      </c>
      <c r="LS18" s="10">
        <v>283</v>
      </c>
      <c r="LT18" s="10">
        <v>258</v>
      </c>
      <c r="LU18" s="10">
        <v>278</v>
      </c>
      <c r="LV18" s="10">
        <v>248</v>
      </c>
      <c r="LW18" s="10">
        <v>244</v>
      </c>
      <c r="LX18" s="10">
        <v>262</v>
      </c>
      <c r="LY18" s="10">
        <v>248</v>
      </c>
      <c r="LZ18" s="10">
        <v>206</v>
      </c>
      <c r="MA18" s="10">
        <v>200</v>
      </c>
      <c r="MB18" s="10">
        <v>249</v>
      </c>
      <c r="MC18" s="10">
        <v>185</v>
      </c>
      <c r="MD18" s="10">
        <v>164</v>
      </c>
      <c r="ME18" s="10">
        <v>164</v>
      </c>
      <c r="MF18" s="10">
        <v>157</v>
      </c>
      <c r="MG18" s="10">
        <v>142</v>
      </c>
      <c r="MH18" s="10">
        <v>130</v>
      </c>
      <c r="MI18" s="10">
        <v>133</v>
      </c>
      <c r="MJ18" s="10">
        <v>151</v>
      </c>
      <c r="MK18" s="10">
        <v>110</v>
      </c>
      <c r="ML18" s="10">
        <v>118</v>
      </c>
      <c r="MM18" s="10">
        <v>135</v>
      </c>
      <c r="MN18" s="10">
        <v>135</v>
      </c>
      <c r="MO18" s="10">
        <v>144</v>
      </c>
      <c r="MP18" s="10">
        <v>129</v>
      </c>
      <c r="MQ18" s="10">
        <v>149</v>
      </c>
      <c r="MR18" s="10">
        <v>142</v>
      </c>
      <c r="MS18" s="10">
        <v>124</v>
      </c>
      <c r="MT18" s="10">
        <v>134</v>
      </c>
      <c r="MU18" s="10">
        <v>122</v>
      </c>
      <c r="MV18" s="10">
        <v>133</v>
      </c>
      <c r="MW18" s="10">
        <v>133</v>
      </c>
      <c r="MX18" s="10">
        <v>146</v>
      </c>
      <c r="MY18" s="10">
        <v>127</v>
      </c>
      <c r="MZ18" s="10">
        <v>146</v>
      </c>
      <c r="NA18" s="10">
        <v>202</v>
      </c>
      <c r="NB18" s="10">
        <v>141</v>
      </c>
      <c r="NC18" s="10">
        <v>247</v>
      </c>
      <c r="ND18" s="10">
        <v>289</v>
      </c>
      <c r="NE18" s="10">
        <v>315</v>
      </c>
      <c r="NF18" s="10">
        <v>344</v>
      </c>
      <c r="NG18" s="10">
        <v>377</v>
      </c>
      <c r="NH18" s="10">
        <v>403</v>
      </c>
      <c r="NI18" s="10">
        <v>414</v>
      </c>
      <c r="NJ18" s="10">
        <v>456</v>
      </c>
      <c r="NK18" s="10">
        <v>456</v>
      </c>
      <c r="NL18" s="10">
        <v>478</v>
      </c>
      <c r="NM18" s="10">
        <v>596</v>
      </c>
      <c r="NN18" s="10">
        <v>694</v>
      </c>
      <c r="NO18" s="10">
        <v>423</v>
      </c>
      <c r="NP18" s="10">
        <v>719</v>
      </c>
      <c r="NQ18" s="10">
        <v>733</v>
      </c>
      <c r="NR18" s="10">
        <v>793</v>
      </c>
      <c r="NS18" s="10">
        <v>736</v>
      </c>
      <c r="NT18" s="10">
        <v>588</v>
      </c>
      <c r="NU18" s="10">
        <v>664</v>
      </c>
      <c r="NV18" s="10">
        <v>640</v>
      </c>
      <c r="NW18" s="10">
        <v>615</v>
      </c>
      <c r="NX18" s="10">
        <v>544</v>
      </c>
      <c r="NY18" s="10">
        <v>537</v>
      </c>
      <c r="NZ18" s="10">
        <v>573</v>
      </c>
      <c r="OA18" s="10">
        <v>586</v>
      </c>
      <c r="OB18" s="10">
        <v>644</v>
      </c>
      <c r="OC18" s="10">
        <v>600</v>
      </c>
      <c r="OD18" s="10">
        <v>601</v>
      </c>
      <c r="OE18" s="10">
        <v>582</v>
      </c>
      <c r="OF18" s="10">
        <v>539</v>
      </c>
      <c r="OG18" s="10">
        <v>577</v>
      </c>
      <c r="OH18" s="10">
        <v>526</v>
      </c>
      <c r="OI18" s="10">
        <v>514</v>
      </c>
      <c r="OJ18" s="10">
        <v>450</v>
      </c>
      <c r="OK18" s="10">
        <v>441</v>
      </c>
      <c r="OL18" s="10">
        <v>397</v>
      </c>
      <c r="OM18" s="10">
        <v>429</v>
      </c>
      <c r="ON18" s="10">
        <v>411</v>
      </c>
      <c r="OO18" s="10">
        <v>505</v>
      </c>
      <c r="OP18" s="10">
        <v>398</v>
      </c>
      <c r="OQ18" s="10">
        <v>308</v>
      </c>
      <c r="OR18" s="10">
        <v>338</v>
      </c>
      <c r="OS18" s="10">
        <v>338</v>
      </c>
      <c r="OT18" s="10">
        <v>345</v>
      </c>
      <c r="OU18" s="10">
        <v>307</v>
      </c>
      <c r="OV18" s="10">
        <v>378</v>
      </c>
      <c r="OW18" s="10">
        <v>280</v>
      </c>
      <c r="OX18" s="10">
        <v>303</v>
      </c>
      <c r="OY18" s="10">
        <v>300</v>
      </c>
      <c r="OZ18" s="10">
        <v>277</v>
      </c>
      <c r="PA18" s="10">
        <v>251</v>
      </c>
      <c r="PB18" s="10">
        <v>318</v>
      </c>
      <c r="PC18" s="10">
        <v>263</v>
      </c>
      <c r="PD18" s="10">
        <v>273</v>
      </c>
      <c r="PE18" s="10">
        <v>313</v>
      </c>
      <c r="PF18" s="10">
        <v>284</v>
      </c>
      <c r="PG18" s="10">
        <v>262</v>
      </c>
      <c r="PH18" s="10">
        <v>229</v>
      </c>
      <c r="PI18" s="10">
        <v>232</v>
      </c>
      <c r="PJ18" s="10">
        <v>252</v>
      </c>
      <c r="PK18" s="10">
        <v>242</v>
      </c>
      <c r="PL18" s="10">
        <v>244</v>
      </c>
      <c r="PM18" s="10">
        <v>247</v>
      </c>
      <c r="PN18" s="10">
        <v>251</v>
      </c>
      <c r="PO18" s="10">
        <v>257</v>
      </c>
      <c r="PP18" s="10">
        <v>234</v>
      </c>
      <c r="PQ18" s="10">
        <v>233</v>
      </c>
      <c r="PR18" s="10">
        <v>299</v>
      </c>
      <c r="PS18" s="10">
        <v>321</v>
      </c>
      <c r="PT18" s="10">
        <v>322</v>
      </c>
      <c r="PU18" s="10">
        <v>306</v>
      </c>
      <c r="PV18" s="10">
        <v>291</v>
      </c>
      <c r="PW18" s="10">
        <v>318</v>
      </c>
      <c r="PX18" s="10">
        <v>367</v>
      </c>
      <c r="PY18" s="10">
        <v>399</v>
      </c>
      <c r="PZ18" s="10">
        <v>419</v>
      </c>
      <c r="QA18" s="10">
        <v>441</v>
      </c>
      <c r="QB18" s="10">
        <v>329</v>
      </c>
      <c r="QC18" s="10">
        <v>539</v>
      </c>
      <c r="QD18" s="10">
        <v>557</v>
      </c>
      <c r="QE18" s="10">
        <v>614</v>
      </c>
      <c r="QF18" s="10">
        <v>562</v>
      </c>
      <c r="QG18" s="10">
        <v>546</v>
      </c>
      <c r="QH18" s="10">
        <v>541</v>
      </c>
      <c r="QI18" s="10">
        <v>533</v>
      </c>
      <c r="QJ18" s="10">
        <v>578</v>
      </c>
      <c r="QK18" s="10">
        <v>546</v>
      </c>
      <c r="QL18" s="10">
        <v>586</v>
      </c>
      <c r="QM18" s="10">
        <v>541</v>
      </c>
      <c r="QN18" s="10">
        <v>564</v>
      </c>
      <c r="QO18" s="10">
        <v>559</v>
      </c>
      <c r="QP18" s="10">
        <v>641</v>
      </c>
      <c r="QQ18" s="10">
        <v>628</v>
      </c>
      <c r="QR18" s="10">
        <v>655</v>
      </c>
      <c r="QS18" s="10">
        <v>723</v>
      </c>
      <c r="QT18" s="10">
        <v>731</v>
      </c>
      <c r="QU18" s="10">
        <v>740</v>
      </c>
      <c r="QV18" s="10">
        <v>729</v>
      </c>
      <c r="QW18" s="10">
        <v>849</v>
      </c>
      <c r="QX18" s="10">
        <v>905</v>
      </c>
      <c r="QY18" s="10">
        <v>1033</v>
      </c>
      <c r="QZ18" s="10">
        <v>1063</v>
      </c>
      <c r="RA18" s="10">
        <v>1197</v>
      </c>
      <c r="RB18" s="10">
        <v>825</v>
      </c>
      <c r="RC18" s="10">
        <v>1413</v>
      </c>
      <c r="RD18" s="10">
        <v>1446</v>
      </c>
      <c r="RE18" s="10">
        <v>1473</v>
      </c>
      <c r="RF18" s="10">
        <v>1504</v>
      </c>
      <c r="RG18" s="10">
        <v>1548</v>
      </c>
      <c r="RH18" s="10">
        <v>1586</v>
      </c>
      <c r="RI18" s="10">
        <v>1496</v>
      </c>
      <c r="RJ18" s="10">
        <v>1394</v>
      </c>
      <c r="RK18" s="10">
        <v>1394</v>
      </c>
      <c r="RL18" s="10">
        <v>1393</v>
      </c>
      <c r="RM18" s="10">
        <v>1277</v>
      </c>
      <c r="RN18" s="10">
        <v>1201</v>
      </c>
      <c r="RO18" s="10">
        <v>1427</v>
      </c>
      <c r="RP18" s="10">
        <v>1358</v>
      </c>
      <c r="RQ18" s="10">
        <v>1261</v>
      </c>
      <c r="RR18" s="10">
        <v>1199</v>
      </c>
      <c r="RS18" s="10">
        <v>1198</v>
      </c>
      <c r="RT18" s="10">
        <v>1066</v>
      </c>
      <c r="RU18" s="10">
        <v>1034</v>
      </c>
      <c r="RV18" s="10">
        <v>1016</v>
      </c>
      <c r="RW18" s="10">
        <v>934</v>
      </c>
      <c r="RX18" s="10">
        <v>877</v>
      </c>
      <c r="RY18" s="10">
        <v>857</v>
      </c>
      <c r="RZ18" s="10">
        <v>882</v>
      </c>
      <c r="SA18" s="10">
        <v>899</v>
      </c>
      <c r="SB18" s="10">
        <v>1048</v>
      </c>
      <c r="SC18" s="10">
        <v>869</v>
      </c>
      <c r="SD18" s="10">
        <v>849</v>
      </c>
      <c r="SE18" s="10">
        <v>856</v>
      </c>
      <c r="SF18" s="10">
        <v>891</v>
      </c>
      <c r="SG18" s="10">
        <v>753</v>
      </c>
      <c r="SH18" s="10">
        <v>819</v>
      </c>
      <c r="SI18" s="10">
        <v>757</v>
      </c>
      <c r="SJ18" s="10">
        <v>692</v>
      </c>
      <c r="SK18" s="10">
        <v>722</v>
      </c>
      <c r="SL18" s="10">
        <v>699</v>
      </c>
      <c r="SM18" s="10">
        <v>794</v>
      </c>
      <c r="SN18" s="10">
        <v>716</v>
      </c>
      <c r="SO18" s="10">
        <v>785</v>
      </c>
      <c r="SP18" s="10">
        <v>706</v>
      </c>
      <c r="SQ18" s="10">
        <v>777</v>
      </c>
      <c r="SR18" s="10">
        <v>674</v>
      </c>
      <c r="SS18" s="10">
        <v>738</v>
      </c>
      <c r="ST18" s="10">
        <v>737</v>
      </c>
      <c r="SU18" s="10">
        <v>729</v>
      </c>
      <c r="SV18" s="10">
        <v>708</v>
      </c>
      <c r="SW18" s="10">
        <v>699</v>
      </c>
      <c r="SX18" s="10">
        <v>715</v>
      </c>
      <c r="SY18" s="10">
        <v>717</v>
      </c>
      <c r="SZ18" s="10">
        <v>709</v>
      </c>
      <c r="TA18" s="10">
        <v>668</v>
      </c>
      <c r="TB18" s="10">
        <v>715</v>
      </c>
      <c r="TC18" s="10">
        <v>685</v>
      </c>
      <c r="TD18" s="10">
        <v>675</v>
      </c>
      <c r="TE18" s="10">
        <v>690</v>
      </c>
      <c r="TF18" s="10">
        <v>647</v>
      </c>
      <c r="TG18" s="10">
        <v>658</v>
      </c>
      <c r="TH18" s="10">
        <v>610</v>
      </c>
      <c r="TI18" s="10">
        <v>510</v>
      </c>
      <c r="TJ18" s="10">
        <v>569</v>
      </c>
      <c r="TK18" s="10">
        <v>546</v>
      </c>
      <c r="TL18" s="10">
        <v>527</v>
      </c>
      <c r="TM18" s="10">
        <v>544</v>
      </c>
      <c r="TN18" s="10">
        <v>568</v>
      </c>
      <c r="TO18" s="10">
        <v>602</v>
      </c>
      <c r="TP18" s="10">
        <v>570</v>
      </c>
      <c r="TQ18" s="10">
        <v>587</v>
      </c>
      <c r="TR18" s="10">
        <v>489</v>
      </c>
      <c r="TS18" s="10">
        <v>518</v>
      </c>
      <c r="TT18" s="10">
        <v>535</v>
      </c>
      <c r="TU18" s="10">
        <v>483</v>
      </c>
      <c r="TV18" s="10">
        <v>450</v>
      </c>
      <c r="TW18" s="10">
        <v>515</v>
      </c>
      <c r="TX18" s="10">
        <v>481</v>
      </c>
      <c r="TY18" s="10">
        <v>444</v>
      </c>
      <c r="TZ18" s="10">
        <v>440</v>
      </c>
      <c r="UA18" s="10">
        <v>444</v>
      </c>
      <c r="UB18" s="10">
        <v>496</v>
      </c>
      <c r="UC18" s="10">
        <v>461</v>
      </c>
      <c r="UD18" s="10">
        <v>398</v>
      </c>
      <c r="UE18" s="10">
        <v>388</v>
      </c>
      <c r="UF18" s="10">
        <v>464</v>
      </c>
      <c r="UG18" s="10">
        <v>388</v>
      </c>
      <c r="UH18" s="10">
        <v>367</v>
      </c>
      <c r="UI18" s="10">
        <v>333</v>
      </c>
      <c r="UJ18" s="10">
        <v>311</v>
      </c>
      <c r="UK18" s="10">
        <v>336</v>
      </c>
      <c r="UL18" s="10">
        <v>353</v>
      </c>
      <c r="UM18" s="10">
        <v>366</v>
      </c>
      <c r="UN18" s="10">
        <v>342</v>
      </c>
      <c r="UO18" s="10">
        <v>375</v>
      </c>
      <c r="UP18" s="10">
        <v>397</v>
      </c>
      <c r="UQ18" s="10">
        <v>351</v>
      </c>
      <c r="UR18" s="10">
        <v>349</v>
      </c>
      <c r="US18" s="10">
        <v>412</v>
      </c>
      <c r="UT18" s="10">
        <v>372</v>
      </c>
      <c r="UU18" s="10">
        <v>370</v>
      </c>
      <c r="UV18" s="10">
        <v>365</v>
      </c>
      <c r="UW18" s="10">
        <v>397</v>
      </c>
      <c r="UX18" s="10">
        <v>406</v>
      </c>
      <c r="UY18" s="10">
        <v>380</v>
      </c>
      <c r="UZ18" s="10">
        <v>419</v>
      </c>
      <c r="VA18" s="10">
        <v>441</v>
      </c>
      <c r="VB18" s="10">
        <v>388</v>
      </c>
      <c r="VC18" s="10">
        <v>459</v>
      </c>
      <c r="VD18" s="10">
        <v>506</v>
      </c>
      <c r="VE18" s="10">
        <v>523</v>
      </c>
      <c r="VF18" s="10">
        <v>550</v>
      </c>
      <c r="VG18" s="10">
        <v>481</v>
      </c>
      <c r="VH18" s="10">
        <v>542</v>
      </c>
      <c r="VI18" s="10">
        <v>505</v>
      </c>
      <c r="VJ18" s="10">
        <v>534</v>
      </c>
      <c r="VK18" s="10">
        <v>531</v>
      </c>
      <c r="VL18" s="10">
        <v>527</v>
      </c>
      <c r="VM18" s="10">
        <v>622</v>
      </c>
      <c r="VN18" s="10">
        <v>709</v>
      </c>
      <c r="VO18" s="10">
        <v>541</v>
      </c>
      <c r="VP18" s="10">
        <v>901</v>
      </c>
      <c r="VQ18" s="10">
        <v>953</v>
      </c>
      <c r="VR18" s="10">
        <v>1017</v>
      </c>
      <c r="VS18" s="10">
        <v>1061</v>
      </c>
      <c r="VT18" s="10">
        <v>1079</v>
      </c>
      <c r="VU18" s="10">
        <v>1142</v>
      </c>
      <c r="VV18" s="10">
        <v>1123</v>
      </c>
      <c r="VW18" s="10">
        <v>1131</v>
      </c>
      <c r="VX18" s="10">
        <v>1040</v>
      </c>
      <c r="VY18" s="10">
        <v>1101</v>
      </c>
      <c r="VZ18" s="10">
        <v>1057</v>
      </c>
      <c r="WA18" s="10">
        <v>1169</v>
      </c>
      <c r="WB18" s="10">
        <v>1065</v>
      </c>
      <c r="WC18" s="10">
        <v>1248</v>
      </c>
      <c r="WD18" s="10">
        <v>1148</v>
      </c>
      <c r="WE18" s="10">
        <v>1000</v>
      </c>
      <c r="WF18" s="10">
        <v>1059</v>
      </c>
      <c r="WG18" s="10">
        <v>1045</v>
      </c>
      <c r="WH18" s="10">
        <v>1042</v>
      </c>
      <c r="WI18" s="10">
        <v>982</v>
      </c>
      <c r="WJ18" s="10">
        <v>958</v>
      </c>
      <c r="WK18" s="10">
        <v>945</v>
      </c>
      <c r="WL18" s="10">
        <v>967</v>
      </c>
      <c r="WM18" s="10">
        <v>1002</v>
      </c>
      <c r="WN18" s="10">
        <v>935</v>
      </c>
      <c r="WO18" s="10">
        <v>1028</v>
      </c>
      <c r="WP18" s="10">
        <v>1207</v>
      </c>
      <c r="WQ18" s="10">
        <v>1118</v>
      </c>
      <c r="WR18" s="10">
        <v>1099</v>
      </c>
      <c r="WS18" s="10">
        <v>1101</v>
      </c>
      <c r="WT18" s="10">
        <v>1026</v>
      </c>
      <c r="WU18" s="10">
        <v>938</v>
      </c>
      <c r="WV18" s="10">
        <v>990</v>
      </c>
      <c r="WW18" s="10">
        <v>977</v>
      </c>
      <c r="WX18" s="10">
        <v>920</v>
      </c>
      <c r="WY18" s="10">
        <v>903</v>
      </c>
      <c r="WZ18" s="10">
        <v>776</v>
      </c>
      <c r="XA18" s="10">
        <v>687</v>
      </c>
      <c r="XB18" s="10">
        <v>978</v>
      </c>
      <c r="XC18" s="10">
        <v>798</v>
      </c>
      <c r="XD18" s="10">
        <v>753</v>
      </c>
      <c r="XE18" s="10">
        <v>816</v>
      </c>
      <c r="XF18" s="10">
        <v>852</v>
      </c>
      <c r="XG18" s="10">
        <v>730</v>
      </c>
      <c r="XH18" s="10">
        <v>626</v>
      </c>
      <c r="XI18" s="10">
        <v>685</v>
      </c>
      <c r="XJ18" s="10">
        <v>666</v>
      </c>
      <c r="XK18" s="10">
        <v>685</v>
      </c>
      <c r="XL18" s="10">
        <v>673</v>
      </c>
      <c r="XM18" s="10">
        <v>689</v>
      </c>
      <c r="XN18" s="10">
        <v>633</v>
      </c>
      <c r="XO18" s="10">
        <v>717</v>
      </c>
      <c r="XP18" s="10">
        <v>683</v>
      </c>
      <c r="XQ18" s="10">
        <v>697</v>
      </c>
      <c r="XR18" s="10">
        <v>787</v>
      </c>
      <c r="XS18" s="10">
        <v>761</v>
      </c>
      <c r="XT18" s="10">
        <v>740</v>
      </c>
      <c r="XU18" s="10">
        <v>669</v>
      </c>
      <c r="XV18" s="10">
        <v>701</v>
      </c>
      <c r="XW18" s="10">
        <v>708</v>
      </c>
      <c r="XX18" s="10">
        <v>662</v>
      </c>
      <c r="XY18" s="10">
        <v>639</v>
      </c>
      <c r="XZ18" s="10">
        <v>611</v>
      </c>
      <c r="YA18" s="10">
        <v>558</v>
      </c>
      <c r="YB18" s="10">
        <v>685</v>
      </c>
      <c r="YC18" s="10">
        <v>644</v>
      </c>
      <c r="YD18" s="10">
        <v>625</v>
      </c>
      <c r="YE18" s="10">
        <v>630</v>
      </c>
      <c r="YF18" s="10">
        <v>555</v>
      </c>
      <c r="YG18" s="10">
        <v>562</v>
      </c>
      <c r="YH18" s="10">
        <v>556</v>
      </c>
      <c r="YI18" s="10">
        <v>604</v>
      </c>
      <c r="YJ18" s="10">
        <v>583</v>
      </c>
      <c r="YK18" s="10">
        <v>595</v>
      </c>
      <c r="YL18" s="10">
        <v>626</v>
      </c>
      <c r="YM18" s="10">
        <v>530</v>
      </c>
      <c r="YN18" s="10">
        <v>553</v>
      </c>
      <c r="YO18" s="10">
        <v>589</v>
      </c>
      <c r="YP18" s="10">
        <v>596</v>
      </c>
      <c r="YQ18" s="10">
        <v>560</v>
      </c>
      <c r="YR18" s="10">
        <v>516</v>
      </c>
      <c r="YS18" s="10">
        <v>448</v>
      </c>
      <c r="YT18" s="10">
        <v>523</v>
      </c>
      <c r="YU18" s="10">
        <v>443</v>
      </c>
      <c r="YV18" s="10">
        <v>489</v>
      </c>
      <c r="YW18" s="10">
        <v>438</v>
      </c>
      <c r="YX18" s="10">
        <v>498</v>
      </c>
      <c r="YY18" s="10">
        <v>507</v>
      </c>
      <c r="YZ18" s="10">
        <v>492</v>
      </c>
      <c r="ZA18" s="10">
        <v>443</v>
      </c>
      <c r="ZB18" s="10">
        <v>496</v>
      </c>
      <c r="ZC18" s="10">
        <v>434</v>
      </c>
      <c r="ZD18" s="10">
        <v>466</v>
      </c>
      <c r="ZE18" s="10">
        <v>413</v>
      </c>
      <c r="ZF18" s="10">
        <v>396</v>
      </c>
      <c r="ZG18" s="10">
        <v>380</v>
      </c>
      <c r="ZH18" s="10">
        <v>467</v>
      </c>
      <c r="ZI18" s="10">
        <v>450</v>
      </c>
      <c r="ZJ18" s="10">
        <v>367</v>
      </c>
      <c r="ZK18" s="10">
        <v>372</v>
      </c>
      <c r="ZL18" s="10">
        <v>352</v>
      </c>
      <c r="ZM18" s="10">
        <v>351</v>
      </c>
      <c r="ZN18" s="10">
        <v>347</v>
      </c>
      <c r="ZO18" s="10">
        <v>400</v>
      </c>
      <c r="ZP18" s="10">
        <v>403</v>
      </c>
      <c r="ZQ18" s="10">
        <v>349</v>
      </c>
      <c r="ZR18" s="10">
        <v>409</v>
      </c>
      <c r="ZS18" s="10">
        <v>271</v>
      </c>
      <c r="ZT18" s="10">
        <v>330</v>
      </c>
      <c r="ZU18" s="10">
        <v>304</v>
      </c>
      <c r="ZV18" s="10">
        <v>417</v>
      </c>
      <c r="ZW18" s="10">
        <v>387</v>
      </c>
      <c r="ZX18" s="10">
        <v>312</v>
      </c>
      <c r="ZY18" s="10">
        <v>298</v>
      </c>
      <c r="ZZ18" s="10">
        <v>303</v>
      </c>
      <c r="AAA18" s="10">
        <v>332</v>
      </c>
      <c r="AAB18" s="10">
        <v>343</v>
      </c>
      <c r="AAC18" s="10">
        <v>419</v>
      </c>
      <c r="AAD18" s="10">
        <v>416</v>
      </c>
      <c r="AAE18" s="10">
        <v>415</v>
      </c>
      <c r="AAF18" s="10">
        <v>349</v>
      </c>
      <c r="AAG18" s="10">
        <v>317</v>
      </c>
      <c r="AAH18" s="10">
        <v>383</v>
      </c>
      <c r="AAI18" s="10">
        <v>373</v>
      </c>
      <c r="AAJ18" s="10">
        <v>454</v>
      </c>
      <c r="AAK18" s="10">
        <v>381</v>
      </c>
      <c r="AAL18" s="10">
        <v>429</v>
      </c>
      <c r="AAM18" s="10">
        <v>499</v>
      </c>
      <c r="AAN18" s="10">
        <v>523</v>
      </c>
      <c r="AAO18" s="10">
        <v>413</v>
      </c>
      <c r="AAP18" s="10">
        <v>529</v>
      </c>
      <c r="AAQ18" s="10">
        <v>575</v>
      </c>
      <c r="AAR18" s="10">
        <v>638</v>
      </c>
      <c r="AAS18" s="10">
        <v>661</v>
      </c>
      <c r="AAT18" s="10">
        <v>704</v>
      </c>
      <c r="AAU18" s="10">
        <v>711</v>
      </c>
      <c r="AAV18" s="10">
        <v>699</v>
      </c>
      <c r="AAW18" s="10">
        <v>719</v>
      </c>
      <c r="AAX18" s="10">
        <v>738</v>
      </c>
      <c r="AAY18" s="10">
        <v>802</v>
      </c>
      <c r="AAZ18" s="10">
        <v>845</v>
      </c>
      <c r="ABA18" s="10">
        <v>945</v>
      </c>
      <c r="ABB18" s="10">
        <v>714</v>
      </c>
      <c r="ABC18" s="10">
        <v>973</v>
      </c>
      <c r="ABD18" s="10">
        <v>989</v>
      </c>
      <c r="ABE18" s="10">
        <v>981</v>
      </c>
      <c r="ABF18" s="10">
        <v>1114</v>
      </c>
      <c r="ABG18" s="10">
        <v>1040</v>
      </c>
      <c r="ABH18" s="10">
        <v>1145</v>
      </c>
      <c r="ABI18" s="10">
        <v>1009</v>
      </c>
      <c r="ABJ18" s="10">
        <v>1041</v>
      </c>
      <c r="ABK18" s="10">
        <v>1062</v>
      </c>
      <c r="ABL18" s="10">
        <v>1014</v>
      </c>
      <c r="ABM18" s="10">
        <v>1061</v>
      </c>
      <c r="ABN18" s="10">
        <v>1007</v>
      </c>
      <c r="ABO18" s="10">
        <v>1037</v>
      </c>
      <c r="ABP18" s="10">
        <v>958</v>
      </c>
      <c r="ABQ18" s="10">
        <v>1088</v>
      </c>
      <c r="ABR18" s="10">
        <v>1113</v>
      </c>
      <c r="ABS18" s="10">
        <v>1121</v>
      </c>
      <c r="ABT18" s="10">
        <v>1101</v>
      </c>
      <c r="ABU18" s="10">
        <v>1069</v>
      </c>
      <c r="ABV18" s="10">
        <v>983</v>
      </c>
      <c r="ABW18" s="10">
        <v>955</v>
      </c>
      <c r="ABX18" s="10">
        <v>979</v>
      </c>
      <c r="ABY18" s="10">
        <v>1015</v>
      </c>
      <c r="ABZ18" s="10">
        <v>1016</v>
      </c>
      <c r="ACA18" s="10">
        <v>980</v>
      </c>
      <c r="ACB18" s="10">
        <v>1031</v>
      </c>
      <c r="ACC18" s="10">
        <v>1019</v>
      </c>
      <c r="ACD18" s="10">
        <v>1053</v>
      </c>
      <c r="ACE18" s="10">
        <v>990</v>
      </c>
      <c r="ACF18" s="10">
        <v>1037</v>
      </c>
      <c r="ACG18" s="10">
        <v>908</v>
      </c>
      <c r="ACH18" s="10">
        <v>793</v>
      </c>
      <c r="ACI18" s="10">
        <v>779</v>
      </c>
      <c r="ACJ18" s="10">
        <v>851</v>
      </c>
      <c r="ACK18" s="10">
        <v>862</v>
      </c>
      <c r="ACL18" s="10">
        <v>803</v>
      </c>
      <c r="ACM18" s="10">
        <v>825</v>
      </c>
      <c r="ACN18" s="10">
        <v>770</v>
      </c>
      <c r="ACO18" s="10">
        <v>891</v>
      </c>
      <c r="ACP18" s="10">
        <v>690</v>
      </c>
      <c r="ACQ18" s="10">
        <v>802</v>
      </c>
      <c r="ACR18" s="10">
        <v>758</v>
      </c>
      <c r="ACS18" s="10">
        <v>687</v>
      </c>
      <c r="ACT18" s="10">
        <v>733</v>
      </c>
      <c r="ACU18" s="10">
        <v>676</v>
      </c>
      <c r="ACV18" s="10">
        <v>733</v>
      </c>
      <c r="ACW18" s="10">
        <v>721</v>
      </c>
      <c r="ACX18" s="10">
        <v>721</v>
      </c>
      <c r="ACY18" s="10">
        <v>637</v>
      </c>
      <c r="ACZ18" s="10">
        <v>642</v>
      </c>
      <c r="ADA18" s="10">
        <v>597</v>
      </c>
      <c r="ADB18" s="10">
        <v>700</v>
      </c>
      <c r="ADC18" s="10">
        <v>673</v>
      </c>
      <c r="ADD18" s="10">
        <v>729</v>
      </c>
      <c r="ADE18" s="10">
        <v>782</v>
      </c>
      <c r="ADF18" s="10">
        <v>717</v>
      </c>
      <c r="ADG18" s="10">
        <v>628</v>
      </c>
      <c r="ADH18" s="10">
        <v>591</v>
      </c>
      <c r="ADI18" s="10">
        <v>698</v>
      </c>
      <c r="ADJ18" s="10">
        <v>732</v>
      </c>
      <c r="ADK18" s="10">
        <v>703</v>
      </c>
      <c r="ADL18" s="10">
        <v>751</v>
      </c>
      <c r="ADM18" s="10">
        <v>775</v>
      </c>
      <c r="ADN18" s="10">
        <v>668</v>
      </c>
      <c r="ADO18" s="10">
        <v>704</v>
      </c>
      <c r="ADP18" s="10">
        <v>776</v>
      </c>
      <c r="ADQ18" s="10">
        <v>756</v>
      </c>
      <c r="ADR18" s="10">
        <v>760</v>
      </c>
      <c r="ADS18" s="10">
        <v>768</v>
      </c>
      <c r="ADT18" s="10">
        <v>769</v>
      </c>
      <c r="ADU18" s="10">
        <v>838</v>
      </c>
      <c r="ADV18" s="10">
        <v>807</v>
      </c>
      <c r="ADW18" s="10">
        <v>993</v>
      </c>
      <c r="ADX18" s="10">
        <v>1055</v>
      </c>
      <c r="ADY18" s="10">
        <v>1321</v>
      </c>
      <c r="ADZ18" s="10">
        <v>1215</v>
      </c>
      <c r="AEA18" s="10">
        <v>1330</v>
      </c>
      <c r="AEB18" s="10">
        <v>949</v>
      </c>
      <c r="AEC18" s="10">
        <v>1420</v>
      </c>
      <c r="AED18" s="10">
        <v>1611</v>
      </c>
      <c r="AEE18" s="10">
        <v>1764</v>
      </c>
      <c r="AEF18" s="10">
        <v>1886</v>
      </c>
      <c r="AEG18" s="10">
        <v>2010</v>
      </c>
      <c r="AEH18" s="10">
        <v>2116</v>
      </c>
      <c r="AEI18" s="10">
        <v>2319</v>
      </c>
      <c r="AEJ18" s="10">
        <v>2442</v>
      </c>
      <c r="AEK18" s="10">
        <v>2730</v>
      </c>
      <c r="AEL18" s="10">
        <v>2957</v>
      </c>
      <c r="AEM18" s="10">
        <v>3234</v>
      </c>
      <c r="AEN18" s="10">
        <v>3364</v>
      </c>
      <c r="AEO18" s="10">
        <v>2321</v>
      </c>
      <c r="AEP18" s="10">
        <v>3799</v>
      </c>
      <c r="AEQ18" s="10">
        <v>3770</v>
      </c>
      <c r="AER18" s="10">
        <v>4245</v>
      </c>
      <c r="AES18" s="10">
        <v>4661</v>
      </c>
      <c r="AET18" s="10">
        <v>4572</v>
      </c>
      <c r="AEU18" s="10">
        <v>4335</v>
      </c>
      <c r="AEV18" s="10">
        <v>4423</v>
      </c>
      <c r="AEW18" s="10">
        <v>4426</v>
      </c>
      <c r="AEX18" s="10">
        <v>4286</v>
      </c>
      <c r="AEY18" s="10">
        <v>4358</v>
      </c>
      <c r="AEZ18" s="10">
        <v>4480</v>
      </c>
      <c r="AFA18" s="10">
        <v>4221</v>
      </c>
      <c r="AFB18" s="10">
        <v>4298</v>
      </c>
      <c r="AFC18" s="10">
        <v>4389</v>
      </c>
      <c r="AFD18" s="10">
        <v>4405</v>
      </c>
      <c r="AFE18" s="10">
        <v>4430</v>
      </c>
      <c r="AFF18" s="10">
        <v>4336</v>
      </c>
      <c r="AFG18" s="10">
        <v>4381</v>
      </c>
      <c r="AFH18" s="10">
        <v>4364</v>
      </c>
      <c r="AFI18" s="10">
        <v>4492</v>
      </c>
      <c r="AFJ18" s="10">
        <v>4458</v>
      </c>
      <c r="AFK18" s="10">
        <v>4386</v>
      </c>
      <c r="AFL18" s="10">
        <v>4113</v>
      </c>
      <c r="AFM18" s="10">
        <v>4050</v>
      </c>
      <c r="AFN18" s="10">
        <v>3881</v>
      </c>
      <c r="AFO18" s="10">
        <v>4307</v>
      </c>
      <c r="AFP18" s="10">
        <v>3951</v>
      </c>
      <c r="AFQ18" s="10">
        <v>3924</v>
      </c>
      <c r="AFR18" s="10">
        <v>3892</v>
      </c>
      <c r="AFS18" s="10">
        <v>3701</v>
      </c>
      <c r="AFT18" s="10">
        <v>3801</v>
      </c>
      <c r="AFU18" s="10">
        <v>3751</v>
      </c>
      <c r="AFV18" s="10">
        <v>3652</v>
      </c>
      <c r="AFW18" s="10">
        <v>3615</v>
      </c>
      <c r="AFX18" s="10">
        <v>3453</v>
      </c>
      <c r="AFY18" s="10">
        <v>3571</v>
      </c>
      <c r="AFZ18" s="10">
        <v>3390</v>
      </c>
      <c r="AGA18" s="10">
        <v>3269</v>
      </c>
      <c r="AGB18" s="10">
        <v>3664</v>
      </c>
      <c r="AGC18" s="10">
        <v>3144</v>
      </c>
      <c r="AGD18" s="10">
        <v>3200</v>
      </c>
      <c r="AGE18" s="10">
        <v>3189</v>
      </c>
      <c r="AGF18" s="10">
        <v>3085</v>
      </c>
      <c r="AGG18" s="10">
        <v>3150</v>
      </c>
      <c r="AGH18" s="10">
        <v>2929</v>
      </c>
      <c r="AGI18" s="10">
        <v>3020</v>
      </c>
      <c r="AGJ18" s="10">
        <v>2967</v>
      </c>
      <c r="AGK18" s="10">
        <v>2847</v>
      </c>
      <c r="AGL18" s="10">
        <v>2766</v>
      </c>
      <c r="AGM18" s="10">
        <v>2775</v>
      </c>
      <c r="AGN18" s="10">
        <v>2581</v>
      </c>
      <c r="AGO18" s="10">
        <v>2971</v>
      </c>
      <c r="AGP18" s="10">
        <v>2452</v>
      </c>
      <c r="AGQ18" s="10">
        <v>2762</v>
      </c>
      <c r="AGR18" s="10">
        <v>2616</v>
      </c>
      <c r="AGS18" s="10">
        <v>2303</v>
      </c>
      <c r="AGT18" s="10"/>
      <c r="AGU18" s="10"/>
      <c r="AGV18" s="10"/>
      <c r="AGW18" s="10"/>
      <c r="AGX18" s="10"/>
      <c r="AGY18" s="10"/>
      <c r="AGZ18" s="10"/>
      <c r="AHA18" s="10"/>
      <c r="AHB18" s="11"/>
    </row>
    <row r="19" spans="1:886" ht="11.1" thickBot="1" x14ac:dyDescent="0.25">
      <c r="A19" s="16">
        <f>VLOOKUP($B19,Identifiers!$C$4:$D$22,2,FALSE)</f>
        <v>16</v>
      </c>
      <c r="B19" s="6" t="s">
        <v>19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>
        <v>2034</v>
      </c>
      <c r="Q19" s="7">
        <v>2328</v>
      </c>
      <c r="R19" s="7">
        <v>2399</v>
      </c>
      <c r="S19" s="7">
        <v>2386</v>
      </c>
      <c r="T19" s="7">
        <v>2118</v>
      </c>
      <c r="U19" s="7">
        <v>2214</v>
      </c>
      <c r="V19" s="7">
        <v>2213</v>
      </c>
      <c r="W19" s="7">
        <v>2350</v>
      </c>
      <c r="X19" s="7">
        <v>2302</v>
      </c>
      <c r="Y19" s="7">
        <v>2259</v>
      </c>
      <c r="Z19" s="7">
        <v>2285</v>
      </c>
      <c r="AA19" s="7">
        <v>2429</v>
      </c>
      <c r="AB19" s="7"/>
      <c r="AC19" s="7">
        <v>2596</v>
      </c>
      <c r="AD19" s="7">
        <v>2849</v>
      </c>
      <c r="AE19" s="7">
        <v>3030</v>
      </c>
      <c r="AF19" s="7">
        <v>3260</v>
      </c>
      <c r="AG19" s="7">
        <v>3707</v>
      </c>
      <c r="AH19" s="7">
        <v>3776</v>
      </c>
      <c r="AI19" s="7">
        <v>4111</v>
      </c>
      <c r="AJ19" s="7">
        <v>4193</v>
      </c>
      <c r="AK19" s="7">
        <v>4049</v>
      </c>
      <c r="AL19" s="7">
        <v>4916</v>
      </c>
      <c r="AM19" s="7">
        <v>3996</v>
      </c>
      <c r="AN19" s="7">
        <v>4063</v>
      </c>
      <c r="AO19" s="7"/>
      <c r="AP19" s="7">
        <v>4026</v>
      </c>
      <c r="AQ19" s="7">
        <v>3936</v>
      </c>
      <c r="AR19" s="7">
        <v>3876</v>
      </c>
      <c r="AS19" s="7">
        <v>3575</v>
      </c>
      <c r="AT19" s="7">
        <v>3434</v>
      </c>
      <c r="AU19" s="7">
        <v>3367</v>
      </c>
      <c r="AV19" s="7">
        <v>3120</v>
      </c>
      <c r="AW19" s="7">
        <v>2799</v>
      </c>
      <c r="AX19" s="7">
        <v>2774</v>
      </c>
      <c r="AY19" s="7">
        <v>2625</v>
      </c>
      <c r="AZ19" s="7">
        <v>2589</v>
      </c>
      <c r="BA19" s="7">
        <v>2639</v>
      </c>
      <c r="BB19" s="7"/>
      <c r="BC19" s="7">
        <v>2305</v>
      </c>
      <c r="BD19" s="7">
        <v>2117</v>
      </c>
      <c r="BE19" s="7">
        <v>2125</v>
      </c>
      <c r="BF19" s="7">
        <v>1919</v>
      </c>
      <c r="BG19" s="7">
        <v>1856</v>
      </c>
      <c r="BH19" s="7">
        <v>1995</v>
      </c>
      <c r="BI19" s="7">
        <v>1950</v>
      </c>
      <c r="BJ19" s="7">
        <v>1933</v>
      </c>
      <c r="BK19" s="7">
        <v>2067</v>
      </c>
      <c r="BL19" s="7">
        <v>2194</v>
      </c>
      <c r="BM19" s="7">
        <v>2178</v>
      </c>
      <c r="BN19" s="7">
        <v>1960</v>
      </c>
      <c r="BO19" s="7"/>
      <c r="BP19" s="7">
        <v>1972</v>
      </c>
      <c r="BQ19" s="7">
        <v>1957</v>
      </c>
      <c r="BR19" s="7">
        <v>1813</v>
      </c>
      <c r="BS19" s="7">
        <v>1811</v>
      </c>
      <c r="BT19" s="7">
        <v>1863</v>
      </c>
      <c r="BU19" s="7">
        <v>1884</v>
      </c>
      <c r="BV19" s="7">
        <v>1991</v>
      </c>
      <c r="BW19" s="7">
        <v>2087</v>
      </c>
      <c r="BX19" s="7">
        <v>1936</v>
      </c>
      <c r="BY19" s="7">
        <v>1839</v>
      </c>
      <c r="BZ19" s="7">
        <v>1743</v>
      </c>
      <c r="CA19" s="7">
        <v>1667</v>
      </c>
      <c r="CB19" s="7"/>
      <c r="CC19" s="7">
        <v>1839</v>
      </c>
      <c r="CD19" s="7">
        <v>1636</v>
      </c>
      <c r="CE19" s="7">
        <v>1647</v>
      </c>
      <c r="CF19" s="7">
        <v>1723</v>
      </c>
      <c r="CG19" s="7">
        <v>1596</v>
      </c>
      <c r="CH19" s="7">
        <v>1607</v>
      </c>
      <c r="CI19" s="7">
        <v>1660</v>
      </c>
      <c r="CJ19" s="7">
        <v>1665</v>
      </c>
      <c r="CK19" s="7">
        <v>1821</v>
      </c>
      <c r="CL19" s="7">
        <v>1974</v>
      </c>
      <c r="CM19" s="7">
        <v>2211</v>
      </c>
      <c r="CN19" s="7">
        <v>2818</v>
      </c>
      <c r="CO19" s="7"/>
      <c r="CP19" s="7">
        <v>3077</v>
      </c>
      <c r="CQ19" s="7">
        <v>3331</v>
      </c>
      <c r="CR19" s="7">
        <v>3607</v>
      </c>
      <c r="CS19" s="7">
        <v>3749</v>
      </c>
      <c r="CT19" s="7">
        <v>3767</v>
      </c>
      <c r="CU19" s="7">
        <v>3551</v>
      </c>
      <c r="CV19" s="7">
        <v>3659</v>
      </c>
      <c r="CW19" s="7">
        <v>3854</v>
      </c>
      <c r="CX19" s="7">
        <v>3927</v>
      </c>
      <c r="CY19" s="7">
        <v>3666</v>
      </c>
      <c r="CZ19" s="7">
        <v>3402</v>
      </c>
      <c r="DA19" s="7">
        <v>3196</v>
      </c>
      <c r="DB19" s="7"/>
      <c r="DC19" s="7">
        <v>3157</v>
      </c>
      <c r="DD19" s="7">
        <v>2969</v>
      </c>
      <c r="DE19" s="7">
        <v>2918</v>
      </c>
      <c r="DF19" s="7">
        <v>3049</v>
      </c>
      <c r="DG19" s="7">
        <v>2747</v>
      </c>
      <c r="DH19" s="7">
        <v>2701</v>
      </c>
      <c r="DI19" s="7">
        <v>2632</v>
      </c>
      <c r="DJ19" s="7">
        <v>2784</v>
      </c>
      <c r="DK19" s="7">
        <v>2678</v>
      </c>
      <c r="DL19" s="7">
        <v>2830</v>
      </c>
      <c r="DM19" s="7">
        <v>2780</v>
      </c>
      <c r="DN19" s="7">
        <v>2761</v>
      </c>
      <c r="DO19" s="7"/>
      <c r="DP19" s="7">
        <v>2666</v>
      </c>
      <c r="DQ19" s="7">
        <v>2606</v>
      </c>
      <c r="DR19" s="7">
        <v>2764</v>
      </c>
      <c r="DS19" s="7">
        <v>2650</v>
      </c>
      <c r="DT19" s="7">
        <v>2861</v>
      </c>
      <c r="DU19" s="7">
        <v>2882</v>
      </c>
      <c r="DV19" s="7">
        <v>2952</v>
      </c>
      <c r="DW19" s="7">
        <v>2701</v>
      </c>
      <c r="DX19" s="7">
        <v>2635</v>
      </c>
      <c r="DY19" s="7">
        <v>2571</v>
      </c>
      <c r="DZ19" s="7">
        <v>2861</v>
      </c>
      <c r="EA19" s="7">
        <v>2790</v>
      </c>
      <c r="EB19" s="7"/>
      <c r="EC19" s="7">
        <v>2796</v>
      </c>
      <c r="ED19" s="7">
        <v>2622</v>
      </c>
      <c r="EE19" s="7">
        <v>2509</v>
      </c>
      <c r="EF19" s="7">
        <v>2600</v>
      </c>
      <c r="EG19" s="7">
        <v>2710</v>
      </c>
      <c r="EH19" s="7">
        <v>2856</v>
      </c>
      <c r="EI19" s="7">
        <v>2796</v>
      </c>
      <c r="EJ19" s="7">
        <v>2747</v>
      </c>
      <c r="EK19" s="7">
        <v>2943</v>
      </c>
      <c r="EL19" s="7">
        <v>3020</v>
      </c>
      <c r="EM19" s="7">
        <v>3454</v>
      </c>
      <c r="EN19" s="7">
        <v>3476</v>
      </c>
      <c r="EO19" s="7"/>
      <c r="EP19" s="7">
        <v>3875</v>
      </c>
      <c r="EQ19" s="7">
        <v>4303</v>
      </c>
      <c r="ER19" s="7">
        <v>4492</v>
      </c>
      <c r="ES19" s="7">
        <v>5016</v>
      </c>
      <c r="ET19" s="7">
        <v>5021</v>
      </c>
      <c r="EU19" s="7">
        <v>4944</v>
      </c>
      <c r="EV19" s="7">
        <v>5079</v>
      </c>
      <c r="EW19" s="7">
        <v>5025</v>
      </c>
      <c r="EX19" s="7">
        <v>4821</v>
      </c>
      <c r="EY19" s="7">
        <v>4570</v>
      </c>
      <c r="EZ19" s="7">
        <v>4188</v>
      </c>
      <c r="FA19" s="7">
        <v>4191</v>
      </c>
      <c r="FB19" s="7"/>
      <c r="FC19" s="7">
        <v>4068</v>
      </c>
      <c r="FD19" s="7">
        <v>3965</v>
      </c>
      <c r="FE19" s="7">
        <v>3801</v>
      </c>
      <c r="FF19" s="7">
        <v>3571</v>
      </c>
      <c r="FG19" s="7">
        <v>3479</v>
      </c>
      <c r="FH19" s="7">
        <v>3429</v>
      </c>
      <c r="FI19" s="7">
        <v>3528</v>
      </c>
      <c r="FJ19" s="7">
        <v>3588</v>
      </c>
      <c r="FK19" s="7">
        <v>3775</v>
      </c>
      <c r="FL19" s="7">
        <v>3910</v>
      </c>
      <c r="FM19" s="7">
        <v>4003</v>
      </c>
      <c r="FN19" s="7">
        <v>3653</v>
      </c>
      <c r="FO19" s="7"/>
      <c r="FP19" s="7">
        <v>3615</v>
      </c>
      <c r="FQ19" s="7">
        <v>3329</v>
      </c>
      <c r="FR19" s="7">
        <v>3726</v>
      </c>
      <c r="FS19" s="7">
        <v>3620</v>
      </c>
      <c r="FT19" s="7">
        <v>3569</v>
      </c>
      <c r="FU19" s="7">
        <v>3766</v>
      </c>
      <c r="FV19" s="7">
        <v>3836</v>
      </c>
      <c r="FW19" s="7">
        <v>3946</v>
      </c>
      <c r="FX19" s="7">
        <v>3884</v>
      </c>
      <c r="FY19" s="7">
        <v>4252</v>
      </c>
      <c r="FZ19" s="7">
        <v>4330</v>
      </c>
      <c r="GA19" s="7">
        <v>4617</v>
      </c>
      <c r="GB19" s="7"/>
      <c r="GC19" s="7">
        <v>4671</v>
      </c>
      <c r="GD19" s="7">
        <v>4832</v>
      </c>
      <c r="GE19" s="7">
        <v>4853</v>
      </c>
      <c r="GF19" s="7">
        <v>4893</v>
      </c>
      <c r="GG19" s="7">
        <v>5003</v>
      </c>
      <c r="GH19" s="7">
        <v>4885</v>
      </c>
      <c r="GI19" s="7">
        <v>4928</v>
      </c>
      <c r="GJ19" s="7">
        <v>4682</v>
      </c>
      <c r="GK19" s="7">
        <v>4676</v>
      </c>
      <c r="GL19" s="7">
        <v>4573</v>
      </c>
      <c r="GM19" s="7">
        <v>4295</v>
      </c>
      <c r="GN19" s="7">
        <v>4177</v>
      </c>
      <c r="GO19" s="7"/>
      <c r="GP19" s="7">
        <v>4081</v>
      </c>
      <c r="GQ19" s="7">
        <v>3871</v>
      </c>
      <c r="GR19" s="7">
        <v>3921</v>
      </c>
      <c r="GS19" s="7">
        <v>3906</v>
      </c>
      <c r="GT19" s="7">
        <v>3863</v>
      </c>
      <c r="GU19" s="7">
        <v>3844</v>
      </c>
      <c r="GV19" s="7">
        <v>3819</v>
      </c>
      <c r="GW19" s="7">
        <v>4013</v>
      </c>
      <c r="GX19" s="7">
        <v>3961</v>
      </c>
      <c r="GY19" s="7">
        <v>3803</v>
      </c>
      <c r="GZ19" s="7">
        <v>4024</v>
      </c>
      <c r="HA19" s="7">
        <v>3907</v>
      </c>
      <c r="HB19" s="7"/>
      <c r="HC19" s="7">
        <v>4074</v>
      </c>
      <c r="HD19" s="7">
        <v>4238</v>
      </c>
      <c r="HE19" s="7">
        <v>4072</v>
      </c>
      <c r="HF19" s="7">
        <v>4055</v>
      </c>
      <c r="HG19" s="7">
        <v>4217</v>
      </c>
      <c r="HH19" s="7">
        <v>3977</v>
      </c>
      <c r="HI19" s="7">
        <v>4051</v>
      </c>
      <c r="HJ19" s="7">
        <v>3878</v>
      </c>
      <c r="HK19" s="7">
        <v>3957</v>
      </c>
      <c r="HL19" s="7">
        <v>3987</v>
      </c>
      <c r="HM19" s="7">
        <v>4151</v>
      </c>
      <c r="HN19" s="7">
        <v>3975</v>
      </c>
      <c r="HO19" s="7"/>
      <c r="HP19" s="7">
        <v>4029</v>
      </c>
      <c r="HQ19" s="7">
        <v>3932</v>
      </c>
      <c r="HR19" s="7">
        <v>3950</v>
      </c>
      <c r="HS19" s="7">
        <v>3918</v>
      </c>
      <c r="HT19" s="7">
        <v>3764</v>
      </c>
      <c r="HU19" s="7">
        <v>3814</v>
      </c>
      <c r="HV19" s="7">
        <v>3608</v>
      </c>
      <c r="HW19" s="7">
        <v>3655</v>
      </c>
      <c r="HX19" s="7">
        <v>3712</v>
      </c>
      <c r="HY19" s="7">
        <v>3726</v>
      </c>
      <c r="HZ19" s="7">
        <v>3551</v>
      </c>
      <c r="IA19" s="7">
        <v>3651</v>
      </c>
      <c r="IB19" s="7"/>
      <c r="IC19" s="7">
        <v>3572</v>
      </c>
      <c r="ID19" s="7">
        <v>3730</v>
      </c>
      <c r="IE19" s="7">
        <v>3510</v>
      </c>
      <c r="IF19" s="7">
        <v>3595</v>
      </c>
      <c r="IG19" s="7">
        <v>3432</v>
      </c>
      <c r="IH19" s="7">
        <v>3387</v>
      </c>
      <c r="II19" s="7">
        <v>3301</v>
      </c>
      <c r="IJ19" s="7">
        <v>3254</v>
      </c>
      <c r="IK19" s="7">
        <v>3216</v>
      </c>
      <c r="IL19" s="7">
        <v>3143</v>
      </c>
      <c r="IM19" s="7">
        <v>3073</v>
      </c>
      <c r="IN19" s="7">
        <v>3031</v>
      </c>
      <c r="IO19" s="7"/>
      <c r="IP19" s="7">
        <v>2988</v>
      </c>
      <c r="IQ19" s="7">
        <v>2820</v>
      </c>
      <c r="IR19" s="7">
        <v>2887</v>
      </c>
      <c r="IS19" s="7">
        <v>2828</v>
      </c>
      <c r="IT19" s="7">
        <v>2950</v>
      </c>
      <c r="IU19" s="7">
        <v>2872</v>
      </c>
      <c r="IV19" s="7">
        <v>2876</v>
      </c>
      <c r="IW19" s="7">
        <v>2900</v>
      </c>
      <c r="IX19" s="7">
        <v>2798</v>
      </c>
      <c r="IY19" s="7">
        <v>2798</v>
      </c>
      <c r="IZ19" s="7">
        <v>2770</v>
      </c>
      <c r="JA19" s="7">
        <v>2912</v>
      </c>
      <c r="JB19" s="7"/>
      <c r="JC19" s="7">
        <v>2968</v>
      </c>
      <c r="JD19" s="7">
        <v>2915</v>
      </c>
      <c r="JE19" s="7">
        <v>2889</v>
      </c>
      <c r="JF19" s="7">
        <v>2895</v>
      </c>
      <c r="JG19" s="7">
        <v>2929</v>
      </c>
      <c r="JH19" s="7">
        <v>2992</v>
      </c>
      <c r="JI19" s="7">
        <v>2944</v>
      </c>
      <c r="JJ19" s="7">
        <v>2945</v>
      </c>
      <c r="JK19" s="7">
        <v>2958</v>
      </c>
      <c r="JL19" s="7">
        <v>3143</v>
      </c>
      <c r="JM19" s="7">
        <v>3066</v>
      </c>
      <c r="JN19" s="7">
        <v>3018</v>
      </c>
      <c r="JO19" s="7"/>
      <c r="JP19" s="7">
        <v>2878</v>
      </c>
      <c r="JQ19" s="7">
        <v>3001</v>
      </c>
      <c r="JR19" s="7">
        <v>2877</v>
      </c>
      <c r="JS19" s="7">
        <v>2709</v>
      </c>
      <c r="JT19" s="7">
        <v>2740</v>
      </c>
      <c r="JU19" s="7">
        <v>2938</v>
      </c>
      <c r="JV19" s="7">
        <v>2883</v>
      </c>
      <c r="JW19" s="7">
        <v>2768</v>
      </c>
      <c r="JX19" s="7">
        <v>2686</v>
      </c>
      <c r="JY19" s="7">
        <v>2689</v>
      </c>
      <c r="JZ19" s="7">
        <v>2715</v>
      </c>
      <c r="KA19" s="7">
        <v>2685</v>
      </c>
      <c r="KB19" s="7"/>
      <c r="KC19" s="7">
        <v>2718</v>
      </c>
      <c r="KD19" s="7">
        <v>2692</v>
      </c>
      <c r="KE19" s="7">
        <v>2712</v>
      </c>
      <c r="KF19" s="7">
        <v>2758</v>
      </c>
      <c r="KG19" s="7">
        <v>2713</v>
      </c>
      <c r="KH19" s="7">
        <v>2816</v>
      </c>
      <c r="KI19" s="7">
        <v>2868</v>
      </c>
      <c r="KJ19" s="7">
        <v>2856</v>
      </c>
      <c r="KK19" s="7">
        <v>3040</v>
      </c>
      <c r="KL19" s="7">
        <v>3049</v>
      </c>
      <c r="KM19" s="7">
        <v>2856</v>
      </c>
      <c r="KN19" s="7">
        <v>2884</v>
      </c>
      <c r="KO19" s="7"/>
      <c r="KP19" s="7">
        <v>3201</v>
      </c>
      <c r="KQ19" s="7">
        <v>3453</v>
      </c>
      <c r="KR19" s="7">
        <v>3635</v>
      </c>
      <c r="KS19" s="7">
        <v>3797</v>
      </c>
      <c r="KT19" s="7">
        <v>3919</v>
      </c>
      <c r="KU19" s="7">
        <v>4071</v>
      </c>
      <c r="KV19" s="7">
        <v>4175</v>
      </c>
      <c r="KW19" s="7">
        <v>4256</v>
      </c>
      <c r="KX19" s="7">
        <v>4456</v>
      </c>
      <c r="KY19" s="7">
        <v>4591</v>
      </c>
      <c r="KZ19" s="7">
        <v>4898</v>
      </c>
      <c r="LA19" s="7">
        <v>5076</v>
      </c>
      <c r="LB19" s="7"/>
      <c r="LC19" s="7">
        <v>4986</v>
      </c>
      <c r="LD19" s="7">
        <v>4903</v>
      </c>
      <c r="LE19" s="7">
        <v>4987</v>
      </c>
      <c r="LF19" s="7">
        <v>4959</v>
      </c>
      <c r="LG19" s="7">
        <v>4996</v>
      </c>
      <c r="LH19" s="7">
        <v>4949</v>
      </c>
      <c r="LI19" s="7">
        <v>5035</v>
      </c>
      <c r="LJ19" s="7">
        <v>5134</v>
      </c>
      <c r="LK19" s="7">
        <v>5042</v>
      </c>
      <c r="LL19" s="7">
        <v>4954</v>
      </c>
      <c r="LM19" s="7">
        <v>5161</v>
      </c>
      <c r="LN19" s="7">
        <v>5154</v>
      </c>
      <c r="LO19" s="7"/>
      <c r="LP19" s="7">
        <v>5019</v>
      </c>
      <c r="LQ19" s="7">
        <v>4928</v>
      </c>
      <c r="LR19" s="7">
        <v>5038</v>
      </c>
      <c r="LS19" s="7">
        <v>4959</v>
      </c>
      <c r="LT19" s="7">
        <v>4922</v>
      </c>
      <c r="LU19" s="7">
        <v>4923</v>
      </c>
      <c r="LV19" s="7">
        <v>4913</v>
      </c>
      <c r="LW19" s="7">
        <v>4939</v>
      </c>
      <c r="LX19" s="7">
        <v>4849</v>
      </c>
      <c r="LY19" s="7">
        <v>4875</v>
      </c>
      <c r="LZ19" s="7">
        <v>4602</v>
      </c>
      <c r="MA19" s="7">
        <v>4543</v>
      </c>
      <c r="MB19" s="7"/>
      <c r="MC19" s="7">
        <v>4326</v>
      </c>
      <c r="MD19" s="7">
        <v>4452</v>
      </c>
      <c r="ME19" s="7">
        <v>4394</v>
      </c>
      <c r="MF19" s="7">
        <v>4459</v>
      </c>
      <c r="MG19" s="7">
        <v>4329</v>
      </c>
      <c r="MH19" s="7">
        <v>4363</v>
      </c>
      <c r="MI19" s="7">
        <v>4305</v>
      </c>
      <c r="MJ19" s="7">
        <v>4305</v>
      </c>
      <c r="MK19" s="7">
        <v>4350</v>
      </c>
      <c r="ML19" s="7">
        <v>4144</v>
      </c>
      <c r="MM19" s="7">
        <v>4396</v>
      </c>
      <c r="MN19" s="7">
        <v>4489</v>
      </c>
      <c r="MO19" s="7"/>
      <c r="MP19" s="7">
        <v>4644</v>
      </c>
      <c r="MQ19" s="7">
        <v>4731</v>
      </c>
      <c r="MR19" s="7">
        <v>4634</v>
      </c>
      <c r="MS19" s="7">
        <v>4618</v>
      </c>
      <c r="MT19" s="7">
        <v>4705</v>
      </c>
      <c r="MU19" s="7">
        <v>4927</v>
      </c>
      <c r="MV19" s="7">
        <v>5063</v>
      </c>
      <c r="MW19" s="7">
        <v>5022</v>
      </c>
      <c r="MX19" s="7">
        <v>5437</v>
      </c>
      <c r="MY19" s="7">
        <v>5523</v>
      </c>
      <c r="MZ19" s="7">
        <v>6140</v>
      </c>
      <c r="NA19" s="7">
        <v>6636</v>
      </c>
      <c r="NB19" s="7"/>
      <c r="NC19" s="7">
        <v>7501</v>
      </c>
      <c r="ND19" s="7">
        <v>7520</v>
      </c>
      <c r="NE19" s="7">
        <v>7978</v>
      </c>
      <c r="NF19" s="7">
        <v>8210</v>
      </c>
      <c r="NG19" s="7">
        <v>8433</v>
      </c>
      <c r="NH19" s="7">
        <v>8220</v>
      </c>
      <c r="NI19" s="7">
        <v>8127</v>
      </c>
      <c r="NJ19" s="7">
        <v>7928</v>
      </c>
      <c r="NK19" s="7">
        <v>7923</v>
      </c>
      <c r="NL19" s="7">
        <v>7897</v>
      </c>
      <c r="NM19" s="7">
        <v>7794</v>
      </c>
      <c r="NN19" s="7">
        <v>7744</v>
      </c>
      <c r="NO19" s="7"/>
      <c r="NP19" s="7">
        <v>7534</v>
      </c>
      <c r="NQ19" s="7">
        <v>7326</v>
      </c>
      <c r="NR19" s="7">
        <v>7230</v>
      </c>
      <c r="NS19" s="7">
        <v>7330</v>
      </c>
      <c r="NT19" s="7">
        <v>7053</v>
      </c>
      <c r="NU19" s="7">
        <v>7322</v>
      </c>
      <c r="NV19" s="7">
        <v>7490</v>
      </c>
      <c r="NW19" s="7">
        <v>7518</v>
      </c>
      <c r="NX19" s="7">
        <v>7380</v>
      </c>
      <c r="NY19" s="7">
        <v>7430</v>
      </c>
      <c r="NZ19" s="7">
        <v>7620</v>
      </c>
      <c r="OA19" s="7">
        <v>7545</v>
      </c>
      <c r="OB19" s="7"/>
      <c r="OC19" s="7">
        <v>7280</v>
      </c>
      <c r="OD19" s="7">
        <v>7443</v>
      </c>
      <c r="OE19" s="7">
        <v>7307</v>
      </c>
      <c r="OF19" s="7">
        <v>7059</v>
      </c>
      <c r="OG19" s="7">
        <v>6911</v>
      </c>
      <c r="OH19" s="7">
        <v>7134</v>
      </c>
      <c r="OI19" s="7">
        <v>6829</v>
      </c>
      <c r="OJ19" s="7">
        <v>6925</v>
      </c>
      <c r="OK19" s="7">
        <v>6751</v>
      </c>
      <c r="OL19" s="7">
        <v>6763</v>
      </c>
      <c r="OM19" s="7">
        <v>6815</v>
      </c>
      <c r="ON19" s="7">
        <v>6386</v>
      </c>
      <c r="OO19" s="7"/>
      <c r="OP19" s="7">
        <v>6489</v>
      </c>
      <c r="OQ19" s="7">
        <v>6318</v>
      </c>
      <c r="OR19" s="7">
        <v>6337</v>
      </c>
      <c r="OS19" s="7">
        <v>6180</v>
      </c>
      <c r="OT19" s="7">
        <v>6127</v>
      </c>
      <c r="OU19" s="7">
        <v>6028</v>
      </c>
      <c r="OV19" s="7">
        <v>6309</v>
      </c>
      <c r="OW19" s="7">
        <v>6080</v>
      </c>
      <c r="OX19" s="7">
        <v>6125</v>
      </c>
      <c r="OY19" s="7">
        <v>5947</v>
      </c>
      <c r="OZ19" s="7">
        <v>6077</v>
      </c>
      <c r="PA19" s="7">
        <v>6228</v>
      </c>
      <c r="PB19" s="7"/>
      <c r="PC19" s="7">
        <v>6109</v>
      </c>
      <c r="PD19" s="7">
        <v>6173</v>
      </c>
      <c r="PE19" s="7">
        <v>6109</v>
      </c>
      <c r="PF19" s="7">
        <v>6069</v>
      </c>
      <c r="PG19" s="7">
        <v>5840</v>
      </c>
      <c r="PH19" s="7">
        <v>5959</v>
      </c>
      <c r="PI19" s="7">
        <v>5996</v>
      </c>
      <c r="PJ19" s="7">
        <v>6320</v>
      </c>
      <c r="PK19" s="7">
        <v>6190</v>
      </c>
      <c r="PL19" s="7">
        <v>6296</v>
      </c>
      <c r="PM19" s="7">
        <v>6238</v>
      </c>
      <c r="PN19" s="7">
        <v>6325</v>
      </c>
      <c r="PO19" s="7"/>
      <c r="PP19" s="7">
        <v>6683</v>
      </c>
      <c r="PQ19" s="7">
        <v>6702</v>
      </c>
      <c r="PR19" s="7">
        <v>6729</v>
      </c>
      <c r="PS19" s="7">
        <v>7358</v>
      </c>
      <c r="PT19" s="7">
        <v>7984</v>
      </c>
      <c r="PU19" s="7">
        <v>8098</v>
      </c>
      <c r="PV19" s="7">
        <v>8363</v>
      </c>
      <c r="PW19" s="7">
        <v>8281</v>
      </c>
      <c r="PX19" s="7">
        <v>8021</v>
      </c>
      <c r="PY19" s="7">
        <v>8088</v>
      </c>
      <c r="PZ19" s="7">
        <v>8023</v>
      </c>
      <c r="QA19" s="7">
        <v>7718</v>
      </c>
      <c r="QB19" s="7"/>
      <c r="QC19" s="7">
        <v>8071</v>
      </c>
      <c r="QD19" s="7">
        <v>8051</v>
      </c>
      <c r="QE19" s="7">
        <v>7982</v>
      </c>
      <c r="QF19" s="7">
        <v>7869</v>
      </c>
      <c r="QG19" s="7">
        <v>8174</v>
      </c>
      <c r="QH19" s="7">
        <v>8098</v>
      </c>
      <c r="QI19" s="7">
        <v>7863</v>
      </c>
      <c r="QJ19" s="7">
        <v>8036</v>
      </c>
      <c r="QK19" s="7">
        <v>8230</v>
      </c>
      <c r="QL19" s="7">
        <v>8646</v>
      </c>
      <c r="QM19" s="7">
        <v>9029</v>
      </c>
      <c r="QN19" s="7">
        <v>9267</v>
      </c>
      <c r="QO19" s="7"/>
      <c r="QP19" s="7">
        <v>9397</v>
      </c>
      <c r="QQ19" s="7">
        <v>9705</v>
      </c>
      <c r="QR19" s="7">
        <v>9895</v>
      </c>
      <c r="QS19" s="7">
        <v>10244</v>
      </c>
      <c r="QT19" s="7">
        <v>10335</v>
      </c>
      <c r="QU19" s="7">
        <v>10538</v>
      </c>
      <c r="QV19" s="7">
        <v>10849</v>
      </c>
      <c r="QW19" s="7">
        <v>10881</v>
      </c>
      <c r="QX19" s="7">
        <v>11217</v>
      </c>
      <c r="QY19" s="7">
        <v>11529</v>
      </c>
      <c r="QZ19" s="7">
        <v>11938</v>
      </c>
      <c r="RA19" s="7">
        <v>12051</v>
      </c>
      <c r="RB19" s="7"/>
      <c r="RC19" s="7">
        <v>11534</v>
      </c>
      <c r="RD19" s="7">
        <v>11545</v>
      </c>
      <c r="RE19" s="7">
        <v>11408</v>
      </c>
      <c r="RF19" s="7">
        <v>11268</v>
      </c>
      <c r="RG19" s="7">
        <v>11154</v>
      </c>
      <c r="RH19" s="7">
        <v>11246</v>
      </c>
      <c r="RI19" s="7">
        <v>10548</v>
      </c>
      <c r="RJ19" s="7">
        <v>10623</v>
      </c>
      <c r="RK19" s="7">
        <v>10282</v>
      </c>
      <c r="RL19" s="7">
        <v>9887</v>
      </c>
      <c r="RM19" s="7">
        <v>9499</v>
      </c>
      <c r="RN19" s="7">
        <v>9331</v>
      </c>
      <c r="RO19" s="7"/>
      <c r="RP19" s="7">
        <v>9008</v>
      </c>
      <c r="RQ19" s="7">
        <v>8791</v>
      </c>
      <c r="RR19" s="7">
        <v>8746</v>
      </c>
      <c r="RS19" s="7">
        <v>8762</v>
      </c>
      <c r="RT19" s="7">
        <v>8456</v>
      </c>
      <c r="RU19" s="7">
        <v>8226</v>
      </c>
      <c r="RV19" s="7">
        <v>8537</v>
      </c>
      <c r="RW19" s="7">
        <v>8519</v>
      </c>
      <c r="RX19" s="7">
        <v>8367</v>
      </c>
      <c r="RY19" s="7">
        <v>8381</v>
      </c>
      <c r="RZ19" s="7">
        <v>8198</v>
      </c>
      <c r="SA19" s="7">
        <v>8358</v>
      </c>
      <c r="SB19" s="7"/>
      <c r="SC19" s="7">
        <v>8423</v>
      </c>
      <c r="SD19" s="7">
        <v>8321</v>
      </c>
      <c r="SE19" s="7">
        <v>8339</v>
      </c>
      <c r="SF19" s="7">
        <v>8395</v>
      </c>
      <c r="SG19" s="7">
        <v>8302</v>
      </c>
      <c r="SH19" s="7">
        <v>8460</v>
      </c>
      <c r="SI19" s="7">
        <v>8513</v>
      </c>
      <c r="SJ19" s="7">
        <v>8196</v>
      </c>
      <c r="SK19" s="7">
        <v>8248</v>
      </c>
      <c r="SL19" s="7">
        <v>8298</v>
      </c>
      <c r="SM19" s="7">
        <v>8128</v>
      </c>
      <c r="SN19" s="7">
        <v>8138</v>
      </c>
      <c r="SO19" s="7"/>
      <c r="SP19" s="7">
        <v>7795</v>
      </c>
      <c r="SQ19" s="7">
        <v>8402</v>
      </c>
      <c r="SR19" s="7">
        <v>8383</v>
      </c>
      <c r="SS19" s="7">
        <v>8364</v>
      </c>
      <c r="ST19" s="7">
        <v>8439</v>
      </c>
      <c r="SU19" s="7">
        <v>8508</v>
      </c>
      <c r="SV19" s="7">
        <v>8319</v>
      </c>
      <c r="SW19" s="7">
        <v>8135</v>
      </c>
      <c r="SX19" s="7">
        <v>8310</v>
      </c>
      <c r="SY19" s="7">
        <v>8243</v>
      </c>
      <c r="SZ19" s="7">
        <v>8159</v>
      </c>
      <c r="TA19" s="7">
        <v>7883</v>
      </c>
      <c r="TB19" s="7"/>
      <c r="TC19" s="7">
        <v>7892</v>
      </c>
      <c r="TD19" s="7">
        <v>7865</v>
      </c>
      <c r="TE19" s="7">
        <v>7862</v>
      </c>
      <c r="TF19" s="7">
        <v>7542</v>
      </c>
      <c r="TG19" s="7">
        <v>7574</v>
      </c>
      <c r="TH19" s="7">
        <v>7398</v>
      </c>
      <c r="TI19" s="7">
        <v>7268</v>
      </c>
      <c r="TJ19" s="7">
        <v>7261</v>
      </c>
      <c r="TK19" s="7">
        <v>7102</v>
      </c>
      <c r="TL19" s="7">
        <v>7227</v>
      </c>
      <c r="TM19" s="7">
        <v>7035</v>
      </c>
      <c r="TN19" s="7">
        <v>6936</v>
      </c>
      <c r="TO19" s="7"/>
      <c r="TP19" s="7">
        <v>6953</v>
      </c>
      <c r="TQ19" s="7">
        <v>6929</v>
      </c>
      <c r="TR19" s="7">
        <v>6876</v>
      </c>
      <c r="TS19" s="7">
        <v>6601</v>
      </c>
      <c r="TT19" s="7">
        <v>6779</v>
      </c>
      <c r="TU19" s="7">
        <v>6546</v>
      </c>
      <c r="TV19" s="7">
        <v>6605</v>
      </c>
      <c r="TW19" s="7">
        <v>6843</v>
      </c>
      <c r="TX19" s="7">
        <v>6604</v>
      </c>
      <c r="TY19" s="7">
        <v>6568</v>
      </c>
      <c r="TZ19" s="7">
        <v>6537</v>
      </c>
      <c r="UA19" s="7">
        <v>6518</v>
      </c>
      <c r="UB19" s="7"/>
      <c r="UC19" s="7">
        <v>6682</v>
      </c>
      <c r="UD19" s="7">
        <v>6359</v>
      </c>
      <c r="UE19" s="7">
        <v>6205</v>
      </c>
      <c r="UF19" s="7">
        <v>6468</v>
      </c>
      <c r="UG19" s="7">
        <v>6375</v>
      </c>
      <c r="UH19" s="7">
        <v>6577</v>
      </c>
      <c r="UI19" s="7">
        <v>6495</v>
      </c>
      <c r="UJ19" s="7">
        <v>6511</v>
      </c>
      <c r="UK19" s="7">
        <v>6590</v>
      </c>
      <c r="UL19" s="7">
        <v>6630</v>
      </c>
      <c r="UM19" s="7">
        <v>6725</v>
      </c>
      <c r="UN19" s="7">
        <v>6667</v>
      </c>
      <c r="UO19" s="7"/>
      <c r="UP19" s="7">
        <v>6752</v>
      </c>
      <c r="UQ19" s="7">
        <v>6651</v>
      </c>
      <c r="UR19" s="7">
        <v>6598</v>
      </c>
      <c r="US19" s="7">
        <v>6797</v>
      </c>
      <c r="UT19" s="7">
        <v>6742</v>
      </c>
      <c r="UU19" s="7">
        <v>6590</v>
      </c>
      <c r="UV19" s="7">
        <v>6922</v>
      </c>
      <c r="UW19" s="7">
        <v>7188</v>
      </c>
      <c r="UX19" s="7">
        <v>7368</v>
      </c>
      <c r="UY19" s="7">
        <v>7459</v>
      </c>
      <c r="UZ19" s="7">
        <v>7764</v>
      </c>
      <c r="VA19" s="7">
        <v>7901</v>
      </c>
      <c r="VB19" s="7"/>
      <c r="VC19" s="7">
        <v>8015</v>
      </c>
      <c r="VD19" s="7">
        <v>8265</v>
      </c>
      <c r="VE19" s="7">
        <v>8586</v>
      </c>
      <c r="VF19" s="7">
        <v>8439</v>
      </c>
      <c r="VG19" s="7">
        <v>8736</v>
      </c>
      <c r="VH19" s="7">
        <v>8692</v>
      </c>
      <c r="VI19" s="7">
        <v>8586</v>
      </c>
      <c r="VJ19" s="7">
        <v>8666</v>
      </c>
      <c r="VK19" s="7">
        <v>8722</v>
      </c>
      <c r="VL19" s="7">
        <v>8842</v>
      </c>
      <c r="VM19" s="7">
        <v>8931</v>
      </c>
      <c r="VN19" s="7">
        <v>9198</v>
      </c>
      <c r="VO19" s="7"/>
      <c r="VP19" s="7">
        <v>9283</v>
      </c>
      <c r="VQ19" s="7">
        <v>9454</v>
      </c>
      <c r="VR19" s="7">
        <v>9460</v>
      </c>
      <c r="VS19" s="7">
        <v>9415</v>
      </c>
      <c r="VT19" s="7">
        <v>9744</v>
      </c>
      <c r="VU19" s="7">
        <v>10040</v>
      </c>
      <c r="VV19" s="7">
        <v>9850</v>
      </c>
      <c r="VW19" s="7">
        <v>9787</v>
      </c>
      <c r="VX19" s="7">
        <v>9781</v>
      </c>
      <c r="VY19" s="7">
        <v>9398</v>
      </c>
      <c r="VZ19" s="7">
        <v>9565</v>
      </c>
      <c r="WA19" s="7">
        <v>9557</v>
      </c>
      <c r="WB19" s="7"/>
      <c r="WC19" s="7">
        <v>9325</v>
      </c>
      <c r="WD19" s="7">
        <v>9183</v>
      </c>
      <c r="WE19" s="7">
        <v>9056</v>
      </c>
      <c r="WF19" s="7">
        <v>9110</v>
      </c>
      <c r="WG19" s="7">
        <v>9149</v>
      </c>
      <c r="WH19" s="7">
        <v>9121</v>
      </c>
      <c r="WI19" s="7">
        <v>8930</v>
      </c>
      <c r="WJ19" s="7">
        <v>8763</v>
      </c>
      <c r="WK19" s="7">
        <v>8714</v>
      </c>
      <c r="WL19" s="7">
        <v>8750</v>
      </c>
      <c r="WM19" s="7">
        <v>8542</v>
      </c>
      <c r="WN19" s="7">
        <v>8477</v>
      </c>
      <c r="WO19" s="7"/>
      <c r="WP19" s="7">
        <v>8630</v>
      </c>
      <c r="WQ19" s="7">
        <v>8583</v>
      </c>
      <c r="WR19" s="7">
        <v>8470</v>
      </c>
      <c r="WS19" s="7">
        <v>8331</v>
      </c>
      <c r="WT19" s="7">
        <v>7915</v>
      </c>
      <c r="WU19" s="7">
        <v>7927</v>
      </c>
      <c r="WV19" s="7">
        <v>7946</v>
      </c>
      <c r="WW19" s="7">
        <v>7933</v>
      </c>
      <c r="WX19" s="7">
        <v>7734</v>
      </c>
      <c r="WY19" s="7">
        <v>7632</v>
      </c>
      <c r="WZ19" s="7">
        <v>7375</v>
      </c>
      <c r="XA19" s="7">
        <v>7230</v>
      </c>
      <c r="XB19" s="7"/>
      <c r="XC19" s="7">
        <v>7375</v>
      </c>
      <c r="XD19" s="7">
        <v>7187</v>
      </c>
      <c r="XE19" s="7">
        <v>7153</v>
      </c>
      <c r="XF19" s="7">
        <v>7645</v>
      </c>
      <c r="XG19" s="7">
        <v>7430</v>
      </c>
      <c r="XH19" s="7">
        <v>7427</v>
      </c>
      <c r="XI19" s="7">
        <v>7527</v>
      </c>
      <c r="XJ19" s="7">
        <v>7484</v>
      </c>
      <c r="XK19" s="7">
        <v>7478</v>
      </c>
      <c r="XL19" s="7">
        <v>7328</v>
      </c>
      <c r="XM19" s="7">
        <v>7426</v>
      </c>
      <c r="XN19" s="7">
        <v>7423</v>
      </c>
      <c r="XO19" s="7"/>
      <c r="XP19" s="7">
        <v>7491</v>
      </c>
      <c r="XQ19" s="7">
        <v>7313</v>
      </c>
      <c r="XR19" s="7">
        <v>7318</v>
      </c>
      <c r="XS19" s="7">
        <v>7415</v>
      </c>
      <c r="XT19" s="7">
        <v>7423</v>
      </c>
      <c r="XU19" s="7">
        <v>7095</v>
      </c>
      <c r="XV19" s="7">
        <v>7337</v>
      </c>
      <c r="XW19" s="7">
        <v>6882</v>
      </c>
      <c r="XX19" s="7">
        <v>6979</v>
      </c>
      <c r="XY19" s="7">
        <v>7031</v>
      </c>
      <c r="XZ19" s="7">
        <v>7236</v>
      </c>
      <c r="YA19" s="7">
        <v>7253</v>
      </c>
      <c r="YB19" s="7"/>
      <c r="YC19" s="7">
        <v>7158</v>
      </c>
      <c r="YD19" s="7">
        <v>7102</v>
      </c>
      <c r="YE19" s="7">
        <v>7000</v>
      </c>
      <c r="YF19" s="7">
        <v>6873</v>
      </c>
      <c r="YG19" s="7">
        <v>6655</v>
      </c>
      <c r="YH19" s="7">
        <v>6799</v>
      </c>
      <c r="YI19" s="7">
        <v>6655</v>
      </c>
      <c r="YJ19" s="7">
        <v>6608</v>
      </c>
      <c r="YK19" s="7">
        <v>6656</v>
      </c>
      <c r="YL19" s="7">
        <v>6454</v>
      </c>
      <c r="YM19" s="7">
        <v>6308</v>
      </c>
      <c r="YN19" s="7">
        <v>6476</v>
      </c>
      <c r="YO19" s="7"/>
      <c r="YP19" s="7">
        <v>6368</v>
      </c>
      <c r="YQ19" s="7">
        <v>6306</v>
      </c>
      <c r="YR19" s="7">
        <v>6422</v>
      </c>
      <c r="YS19" s="7">
        <v>5941</v>
      </c>
      <c r="YT19" s="7">
        <v>6047</v>
      </c>
      <c r="YU19" s="7">
        <v>6212</v>
      </c>
      <c r="YV19" s="7">
        <v>6259</v>
      </c>
      <c r="YW19" s="7">
        <v>6179</v>
      </c>
      <c r="YX19" s="7">
        <v>6300</v>
      </c>
      <c r="YY19" s="7">
        <v>6280</v>
      </c>
      <c r="YZ19" s="7">
        <v>6100</v>
      </c>
      <c r="ZA19" s="7">
        <v>6032</v>
      </c>
      <c r="ZB19" s="7"/>
      <c r="ZC19" s="7">
        <v>5976</v>
      </c>
      <c r="ZD19" s="7">
        <v>6111</v>
      </c>
      <c r="ZE19" s="7">
        <v>5783</v>
      </c>
      <c r="ZF19" s="7">
        <v>6004</v>
      </c>
      <c r="ZG19" s="7">
        <v>5796</v>
      </c>
      <c r="ZH19" s="7">
        <v>5951</v>
      </c>
      <c r="ZI19" s="7">
        <v>6025</v>
      </c>
      <c r="ZJ19" s="7">
        <v>5838</v>
      </c>
      <c r="ZK19" s="7">
        <v>5915</v>
      </c>
      <c r="ZL19" s="7">
        <v>5778</v>
      </c>
      <c r="ZM19" s="7">
        <v>5716</v>
      </c>
      <c r="ZN19" s="7">
        <v>5653</v>
      </c>
      <c r="ZO19" s="7"/>
      <c r="ZP19" s="7">
        <v>5708</v>
      </c>
      <c r="ZQ19" s="7">
        <v>5858</v>
      </c>
      <c r="ZR19" s="7">
        <v>5733</v>
      </c>
      <c r="ZS19" s="7">
        <v>5481</v>
      </c>
      <c r="ZT19" s="7">
        <v>5758</v>
      </c>
      <c r="ZU19" s="7">
        <v>5651</v>
      </c>
      <c r="ZV19" s="7">
        <v>5747</v>
      </c>
      <c r="ZW19" s="7">
        <v>5853</v>
      </c>
      <c r="ZX19" s="7">
        <v>5625</v>
      </c>
      <c r="ZY19" s="7">
        <v>5534</v>
      </c>
      <c r="ZZ19" s="7">
        <v>5639</v>
      </c>
      <c r="AAA19" s="7">
        <v>5634</v>
      </c>
      <c r="AAB19" s="7"/>
      <c r="AAC19" s="7">
        <v>6023</v>
      </c>
      <c r="AAD19" s="7">
        <v>6089</v>
      </c>
      <c r="AAE19" s="7">
        <v>6141</v>
      </c>
      <c r="AAF19" s="7">
        <v>6271</v>
      </c>
      <c r="AAG19" s="7">
        <v>6226</v>
      </c>
      <c r="AAH19" s="7">
        <v>6484</v>
      </c>
      <c r="AAI19" s="7">
        <v>6583</v>
      </c>
      <c r="AAJ19" s="7">
        <v>7042</v>
      </c>
      <c r="AAK19" s="7">
        <v>7142</v>
      </c>
      <c r="AAL19" s="7">
        <v>7694</v>
      </c>
      <c r="AAM19" s="7">
        <v>8003</v>
      </c>
      <c r="AAN19" s="7">
        <v>8258</v>
      </c>
      <c r="AAO19" s="7"/>
      <c r="AAP19" s="7">
        <v>8182</v>
      </c>
      <c r="AAQ19" s="7">
        <v>8215</v>
      </c>
      <c r="AAR19" s="7">
        <v>8304</v>
      </c>
      <c r="AAS19" s="7">
        <v>8599</v>
      </c>
      <c r="AAT19" s="7">
        <v>8399</v>
      </c>
      <c r="AAU19" s="7">
        <v>8393</v>
      </c>
      <c r="AAV19" s="7">
        <v>8390</v>
      </c>
      <c r="AAW19" s="7">
        <v>8304</v>
      </c>
      <c r="AAX19" s="7">
        <v>8251</v>
      </c>
      <c r="AAY19" s="7">
        <v>8307</v>
      </c>
      <c r="AAZ19" s="7">
        <v>8520</v>
      </c>
      <c r="ABA19" s="7">
        <v>8640</v>
      </c>
      <c r="ABB19" s="7"/>
      <c r="ABC19" s="7">
        <v>8520</v>
      </c>
      <c r="ABD19" s="7">
        <v>8618</v>
      </c>
      <c r="ABE19" s="7">
        <v>8588</v>
      </c>
      <c r="ABF19" s="7">
        <v>8842</v>
      </c>
      <c r="ABG19" s="7">
        <v>8957</v>
      </c>
      <c r="ABH19" s="7">
        <v>9266</v>
      </c>
      <c r="ABI19" s="7">
        <v>9011</v>
      </c>
      <c r="ABJ19" s="7">
        <v>8896</v>
      </c>
      <c r="ABK19" s="7">
        <v>8921</v>
      </c>
      <c r="ABL19" s="7">
        <v>8732</v>
      </c>
      <c r="ABM19" s="7">
        <v>8576</v>
      </c>
      <c r="ABN19" s="7">
        <v>8317</v>
      </c>
      <c r="ABO19" s="7"/>
      <c r="ABP19" s="7">
        <v>8370</v>
      </c>
      <c r="ABQ19" s="7">
        <v>8167</v>
      </c>
      <c r="ABR19" s="7">
        <v>8491</v>
      </c>
      <c r="ABS19" s="7">
        <v>8170</v>
      </c>
      <c r="ABT19" s="7">
        <v>8212</v>
      </c>
      <c r="ABU19" s="7">
        <v>8286</v>
      </c>
      <c r="ABV19" s="7">
        <v>8136</v>
      </c>
      <c r="ABW19" s="7">
        <v>7990</v>
      </c>
      <c r="ABX19" s="7">
        <v>7927</v>
      </c>
      <c r="ABY19" s="7">
        <v>8061</v>
      </c>
      <c r="ABZ19" s="7">
        <v>7932</v>
      </c>
      <c r="ACA19" s="7">
        <v>7934</v>
      </c>
      <c r="ACB19" s="7"/>
      <c r="ACC19" s="7">
        <v>7784</v>
      </c>
      <c r="ACD19" s="7">
        <v>7980</v>
      </c>
      <c r="ACE19" s="7">
        <v>7737</v>
      </c>
      <c r="ACF19" s="7">
        <v>7672</v>
      </c>
      <c r="ACG19" s="7">
        <v>7651</v>
      </c>
      <c r="ACH19" s="7">
        <v>7524</v>
      </c>
      <c r="ACI19" s="7">
        <v>7406</v>
      </c>
      <c r="ACJ19" s="7">
        <v>7345</v>
      </c>
      <c r="ACK19" s="7">
        <v>7553</v>
      </c>
      <c r="ACL19" s="7">
        <v>7453</v>
      </c>
      <c r="ACM19" s="7">
        <v>7566</v>
      </c>
      <c r="ACN19" s="7">
        <v>7279</v>
      </c>
      <c r="ACO19" s="7"/>
      <c r="ACP19" s="7">
        <v>7064</v>
      </c>
      <c r="ACQ19" s="7">
        <v>7184</v>
      </c>
      <c r="ACR19" s="7">
        <v>7072</v>
      </c>
      <c r="ACS19" s="7">
        <v>7120</v>
      </c>
      <c r="ACT19" s="7">
        <v>6980</v>
      </c>
      <c r="ACU19" s="7">
        <v>7001</v>
      </c>
      <c r="ACV19" s="7">
        <v>7175</v>
      </c>
      <c r="ACW19" s="7">
        <v>7091</v>
      </c>
      <c r="ACX19" s="7">
        <v>6847</v>
      </c>
      <c r="ACY19" s="7">
        <v>6727</v>
      </c>
      <c r="ACZ19" s="7">
        <v>6872</v>
      </c>
      <c r="ADA19" s="7">
        <v>6762</v>
      </c>
      <c r="ADB19" s="7"/>
      <c r="ADC19" s="7">
        <v>7116</v>
      </c>
      <c r="ADD19" s="7">
        <v>6927</v>
      </c>
      <c r="ADE19" s="7">
        <v>6731</v>
      </c>
      <c r="ADF19" s="7">
        <v>6850</v>
      </c>
      <c r="ADG19" s="7">
        <v>6766</v>
      </c>
      <c r="ADH19" s="7">
        <v>6979</v>
      </c>
      <c r="ADI19" s="7">
        <v>7149</v>
      </c>
      <c r="ADJ19" s="7">
        <v>7067</v>
      </c>
      <c r="ADK19" s="7">
        <v>7170</v>
      </c>
      <c r="ADL19" s="7">
        <v>7237</v>
      </c>
      <c r="ADM19" s="7">
        <v>7240</v>
      </c>
      <c r="ADN19" s="7">
        <v>7645</v>
      </c>
      <c r="ADO19" s="7"/>
      <c r="ADP19" s="7">
        <v>7685</v>
      </c>
      <c r="ADQ19" s="7">
        <v>7497</v>
      </c>
      <c r="ADR19" s="7">
        <v>7822</v>
      </c>
      <c r="ADS19" s="7">
        <v>7637</v>
      </c>
      <c r="ADT19" s="7">
        <v>8395</v>
      </c>
      <c r="ADU19" s="7">
        <v>8575</v>
      </c>
      <c r="ADV19" s="7">
        <v>8937</v>
      </c>
      <c r="ADW19" s="7">
        <v>9438</v>
      </c>
      <c r="ADX19" s="7">
        <v>9494</v>
      </c>
      <c r="ADY19" s="7">
        <v>10074</v>
      </c>
      <c r="ADZ19" s="7">
        <v>10538</v>
      </c>
      <c r="AEA19" s="7">
        <v>11286</v>
      </c>
      <c r="AEB19" s="7"/>
      <c r="AEC19" s="7">
        <v>12058</v>
      </c>
      <c r="AED19" s="7">
        <v>12898</v>
      </c>
      <c r="AEE19" s="7">
        <v>13426</v>
      </c>
      <c r="AEF19" s="7">
        <v>13853</v>
      </c>
      <c r="AEG19" s="7">
        <v>14499</v>
      </c>
      <c r="AEH19" s="7">
        <v>14707</v>
      </c>
      <c r="AEI19" s="7">
        <v>14601</v>
      </c>
      <c r="AEJ19" s="7">
        <v>14814</v>
      </c>
      <c r="AEK19" s="7">
        <v>15009</v>
      </c>
      <c r="AEL19" s="7">
        <v>15352</v>
      </c>
      <c r="AEM19" s="7">
        <v>15219</v>
      </c>
      <c r="AEN19" s="7">
        <v>15098</v>
      </c>
      <c r="AEO19" s="7"/>
      <c r="AEP19" s="7">
        <v>14953</v>
      </c>
      <c r="AEQ19" s="7">
        <v>15121</v>
      </c>
      <c r="AER19" s="7">
        <v>15212</v>
      </c>
      <c r="AES19" s="7">
        <v>15333</v>
      </c>
      <c r="AET19" s="7">
        <v>14858</v>
      </c>
      <c r="AEU19" s="7">
        <v>14483</v>
      </c>
      <c r="AEV19" s="7">
        <v>14527</v>
      </c>
      <c r="AEW19" s="7">
        <v>14660</v>
      </c>
      <c r="AEX19" s="7">
        <v>14578</v>
      </c>
      <c r="AEY19" s="7">
        <v>14520</v>
      </c>
      <c r="AEZ19" s="7">
        <v>15097</v>
      </c>
      <c r="AFA19" s="7">
        <v>14373</v>
      </c>
      <c r="AFB19" s="7"/>
      <c r="AFC19" s="7">
        <v>13910</v>
      </c>
      <c r="AFD19" s="7">
        <v>13858</v>
      </c>
      <c r="AFE19" s="7">
        <v>13748</v>
      </c>
      <c r="AFF19" s="7">
        <v>13944</v>
      </c>
      <c r="AFG19" s="7">
        <v>13873</v>
      </c>
      <c r="AFH19" s="7">
        <v>13971</v>
      </c>
      <c r="AFI19" s="7">
        <v>13785</v>
      </c>
      <c r="AFJ19" s="7">
        <v>13820</v>
      </c>
      <c r="AFK19" s="7">
        <v>13905</v>
      </c>
      <c r="AFL19" s="7">
        <v>13604</v>
      </c>
      <c r="AFM19" s="7">
        <v>13326</v>
      </c>
      <c r="AFN19" s="7">
        <v>13090</v>
      </c>
      <c r="AFO19" s="7"/>
      <c r="AFP19" s="7">
        <v>12650</v>
      </c>
      <c r="AFQ19" s="7">
        <v>12883</v>
      </c>
      <c r="AFR19" s="7">
        <v>12732</v>
      </c>
      <c r="AFS19" s="7">
        <v>12603</v>
      </c>
      <c r="AFT19" s="7">
        <v>12689</v>
      </c>
      <c r="AFU19" s="7">
        <v>12702</v>
      </c>
      <c r="AFV19" s="7">
        <v>12698</v>
      </c>
      <c r="AFW19" s="7">
        <v>12464</v>
      </c>
      <c r="AFX19" s="7">
        <v>12070</v>
      </c>
      <c r="AFY19" s="7">
        <v>12138</v>
      </c>
      <c r="AFZ19" s="7">
        <v>12045</v>
      </c>
      <c r="AGA19" s="7">
        <v>12273</v>
      </c>
      <c r="AGB19" s="7"/>
      <c r="AGC19" s="7">
        <v>12315</v>
      </c>
      <c r="AGD19" s="7">
        <v>12047</v>
      </c>
      <c r="AGE19" s="7">
        <v>11706</v>
      </c>
      <c r="AGF19" s="7">
        <v>11683</v>
      </c>
      <c r="AGG19" s="7">
        <v>11690</v>
      </c>
      <c r="AGH19" s="7">
        <v>11747</v>
      </c>
      <c r="AGI19" s="7">
        <v>11408</v>
      </c>
      <c r="AGJ19" s="7">
        <v>11256</v>
      </c>
      <c r="AGK19" s="7">
        <v>11203</v>
      </c>
      <c r="AGL19" s="7">
        <v>11140</v>
      </c>
      <c r="AGM19" s="7">
        <v>10841</v>
      </c>
      <c r="AGN19" s="7">
        <v>10351</v>
      </c>
      <c r="AGO19" s="7"/>
      <c r="AGP19" s="7">
        <v>10236</v>
      </c>
      <c r="AGQ19" s="7">
        <v>10459</v>
      </c>
      <c r="AGR19" s="7">
        <v>10486</v>
      </c>
      <c r="AGS19" s="7">
        <v>9753</v>
      </c>
      <c r="AGT19" s="7"/>
      <c r="AGU19" s="7"/>
      <c r="AGV19" s="7"/>
      <c r="AGW19" s="7"/>
      <c r="AGX19" s="7"/>
      <c r="AGY19" s="7"/>
      <c r="AGZ19" s="7"/>
      <c r="AHA19" s="7"/>
      <c r="AHB19" s="8"/>
    </row>
    <row r="20" spans="1:886" ht="11.1" thickBot="1" x14ac:dyDescent="0.25">
      <c r="A20" s="16">
        <f>VLOOKUP($B20,Identifiers!$C$4:$D$22,2,FALSE)</f>
        <v>17</v>
      </c>
      <c r="B20" s="9" t="s">
        <v>20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2311</v>
      </c>
      <c r="P20" s="10">
        <v>2351</v>
      </c>
      <c r="Q20" s="10">
        <v>2807</v>
      </c>
      <c r="R20" s="10">
        <v>2646</v>
      </c>
      <c r="S20" s="10">
        <v>2407</v>
      </c>
      <c r="T20" s="10">
        <v>2014</v>
      </c>
      <c r="U20" s="10">
        <v>2408</v>
      </c>
      <c r="V20" s="10">
        <v>2411</v>
      </c>
      <c r="W20" s="10">
        <v>2238</v>
      </c>
      <c r="X20" s="10">
        <v>2061</v>
      </c>
      <c r="Y20" s="10">
        <v>1747</v>
      </c>
      <c r="Z20" s="10">
        <v>2033</v>
      </c>
      <c r="AA20" s="10">
        <v>2205</v>
      </c>
      <c r="AB20" s="10">
        <v>2276</v>
      </c>
      <c r="AC20" s="10">
        <v>2995</v>
      </c>
      <c r="AD20" s="10">
        <v>3474</v>
      </c>
      <c r="AE20" s="10">
        <v>3383</v>
      </c>
      <c r="AF20" s="10">
        <v>3277</v>
      </c>
      <c r="AG20" s="10">
        <v>3516</v>
      </c>
      <c r="AH20" s="10">
        <v>3966</v>
      </c>
      <c r="AI20" s="10">
        <v>4388</v>
      </c>
      <c r="AJ20" s="10">
        <v>3956</v>
      </c>
      <c r="AK20" s="10">
        <v>3635</v>
      </c>
      <c r="AL20" s="10">
        <v>3788</v>
      </c>
      <c r="AM20" s="10">
        <v>3570</v>
      </c>
      <c r="AN20" s="10">
        <v>3690</v>
      </c>
      <c r="AO20" s="10">
        <v>3637</v>
      </c>
      <c r="AP20" s="10">
        <v>4648</v>
      </c>
      <c r="AQ20" s="10">
        <v>4791</v>
      </c>
      <c r="AR20" s="10">
        <v>4313</v>
      </c>
      <c r="AS20" s="10">
        <v>3665</v>
      </c>
      <c r="AT20" s="10">
        <v>3263</v>
      </c>
      <c r="AU20" s="10">
        <v>3551</v>
      </c>
      <c r="AV20" s="10">
        <v>3316</v>
      </c>
      <c r="AW20" s="10">
        <v>2613</v>
      </c>
      <c r="AX20" s="10">
        <v>2490</v>
      </c>
      <c r="AY20" s="10">
        <v>2055</v>
      </c>
      <c r="AZ20" s="10">
        <v>2356</v>
      </c>
      <c r="BA20" s="10">
        <v>2409</v>
      </c>
      <c r="BB20" s="10">
        <v>3288</v>
      </c>
      <c r="BC20" s="10">
        <v>2649</v>
      </c>
      <c r="BD20" s="10">
        <v>2538</v>
      </c>
      <c r="BE20" s="10">
        <v>2323</v>
      </c>
      <c r="BF20" s="10">
        <v>1938</v>
      </c>
      <c r="BG20" s="10">
        <v>1770</v>
      </c>
      <c r="BH20" s="10">
        <v>2132</v>
      </c>
      <c r="BI20" s="10">
        <v>2072</v>
      </c>
      <c r="BJ20" s="10">
        <v>1806</v>
      </c>
      <c r="BK20" s="10">
        <v>1886</v>
      </c>
      <c r="BL20" s="10">
        <v>1754</v>
      </c>
      <c r="BM20" s="10">
        <v>1990</v>
      </c>
      <c r="BN20" s="10">
        <v>1796</v>
      </c>
      <c r="BO20" s="10">
        <v>2055</v>
      </c>
      <c r="BP20" s="10">
        <v>2258</v>
      </c>
      <c r="BQ20" s="10">
        <v>2340</v>
      </c>
      <c r="BR20" s="10">
        <v>2002</v>
      </c>
      <c r="BS20" s="10">
        <v>1836</v>
      </c>
      <c r="BT20" s="10">
        <v>1782</v>
      </c>
      <c r="BU20" s="10">
        <v>2032</v>
      </c>
      <c r="BV20" s="10">
        <v>2085</v>
      </c>
      <c r="BW20" s="10">
        <v>1918</v>
      </c>
      <c r="BX20" s="10">
        <v>1728</v>
      </c>
      <c r="BY20" s="10">
        <v>1480</v>
      </c>
      <c r="BZ20" s="10">
        <v>1594</v>
      </c>
      <c r="CA20" s="10">
        <v>1545</v>
      </c>
      <c r="CB20" s="10">
        <v>1883</v>
      </c>
      <c r="CC20" s="10">
        <v>2132</v>
      </c>
      <c r="CD20" s="10">
        <v>1964</v>
      </c>
      <c r="CE20" s="10">
        <v>1828</v>
      </c>
      <c r="CF20" s="10">
        <v>1764</v>
      </c>
      <c r="CG20" s="10">
        <v>1536</v>
      </c>
      <c r="CH20" s="10">
        <v>1732</v>
      </c>
      <c r="CI20" s="10">
        <v>1710</v>
      </c>
      <c r="CJ20" s="10">
        <v>1512</v>
      </c>
      <c r="CK20" s="10">
        <v>1619</v>
      </c>
      <c r="CL20" s="10">
        <v>1572</v>
      </c>
      <c r="CM20" s="10">
        <v>2017</v>
      </c>
      <c r="CN20" s="10">
        <v>2634</v>
      </c>
      <c r="CO20" s="10">
        <v>1834</v>
      </c>
      <c r="CP20" s="10">
        <v>3561</v>
      </c>
      <c r="CQ20" s="10">
        <v>3983</v>
      </c>
      <c r="CR20" s="10">
        <v>4037</v>
      </c>
      <c r="CS20" s="10">
        <v>3846</v>
      </c>
      <c r="CT20" s="10">
        <v>3658</v>
      </c>
      <c r="CU20" s="10">
        <v>3681</v>
      </c>
      <c r="CV20" s="10">
        <v>3679</v>
      </c>
      <c r="CW20" s="10">
        <v>3470</v>
      </c>
      <c r="CX20" s="10">
        <v>3433</v>
      </c>
      <c r="CY20" s="10">
        <v>2929</v>
      </c>
      <c r="CZ20" s="10">
        <v>3115</v>
      </c>
      <c r="DA20" s="10">
        <v>3009</v>
      </c>
      <c r="DB20" s="10">
        <v>3532</v>
      </c>
      <c r="DC20" s="10">
        <v>3669</v>
      </c>
      <c r="DD20" s="10">
        <v>3569</v>
      </c>
      <c r="DE20" s="10">
        <v>3297</v>
      </c>
      <c r="DF20" s="10">
        <v>3162</v>
      </c>
      <c r="DG20" s="10">
        <v>2690</v>
      </c>
      <c r="DH20" s="10">
        <v>2893</v>
      </c>
      <c r="DI20" s="10">
        <v>2662</v>
      </c>
      <c r="DJ20" s="10">
        <v>2536</v>
      </c>
      <c r="DK20" s="10">
        <v>2338</v>
      </c>
      <c r="DL20" s="10">
        <v>2284</v>
      </c>
      <c r="DM20" s="10">
        <v>2536</v>
      </c>
      <c r="DN20" s="10">
        <v>2601</v>
      </c>
      <c r="DO20" s="10">
        <v>2852</v>
      </c>
      <c r="DP20" s="10">
        <v>3066</v>
      </c>
      <c r="DQ20" s="10">
        <v>3092</v>
      </c>
      <c r="DR20" s="10">
        <v>3095</v>
      </c>
      <c r="DS20" s="10">
        <v>2710</v>
      </c>
      <c r="DT20" s="10">
        <v>2799</v>
      </c>
      <c r="DU20" s="10">
        <v>3179</v>
      </c>
      <c r="DV20" s="10">
        <v>2984</v>
      </c>
      <c r="DW20" s="10">
        <v>2467</v>
      </c>
      <c r="DX20" s="10">
        <v>2273</v>
      </c>
      <c r="DY20" s="10">
        <v>2091</v>
      </c>
      <c r="DZ20" s="10">
        <v>2599</v>
      </c>
      <c r="EA20" s="10">
        <v>2660</v>
      </c>
      <c r="EB20" s="10">
        <v>2750</v>
      </c>
      <c r="EC20" s="10">
        <v>3206</v>
      </c>
      <c r="ED20" s="10">
        <v>3085</v>
      </c>
      <c r="EE20" s="10">
        <v>2822</v>
      </c>
      <c r="EF20" s="10">
        <v>2627</v>
      </c>
      <c r="EG20" s="10">
        <v>2635</v>
      </c>
      <c r="EH20" s="10">
        <v>3131</v>
      </c>
      <c r="EI20" s="10">
        <v>2843</v>
      </c>
      <c r="EJ20" s="10">
        <v>2526</v>
      </c>
      <c r="EK20" s="10">
        <v>2503</v>
      </c>
      <c r="EL20" s="10">
        <v>2465</v>
      </c>
      <c r="EM20" s="10">
        <v>3127</v>
      </c>
      <c r="EN20" s="10">
        <v>3332</v>
      </c>
      <c r="EO20" s="10">
        <v>2859</v>
      </c>
      <c r="EP20" s="10">
        <v>4464</v>
      </c>
      <c r="EQ20" s="10">
        <v>5116</v>
      </c>
      <c r="ER20" s="10">
        <v>5155</v>
      </c>
      <c r="ES20" s="10">
        <v>5064</v>
      </c>
      <c r="ET20" s="10">
        <v>4832</v>
      </c>
      <c r="EU20" s="10">
        <v>5223</v>
      </c>
      <c r="EV20" s="10">
        <v>5098</v>
      </c>
      <c r="EW20" s="10">
        <v>4607</v>
      </c>
      <c r="EX20" s="10">
        <v>4058</v>
      </c>
      <c r="EY20" s="10">
        <v>3750</v>
      </c>
      <c r="EZ20" s="10">
        <v>3785</v>
      </c>
      <c r="FA20" s="10">
        <v>4068</v>
      </c>
      <c r="FB20" s="10">
        <v>4602</v>
      </c>
      <c r="FC20" s="10">
        <v>4678</v>
      </c>
      <c r="FD20" s="10">
        <v>4698</v>
      </c>
      <c r="FE20" s="10">
        <v>4298</v>
      </c>
      <c r="FF20" s="10">
        <v>3558</v>
      </c>
      <c r="FG20" s="10">
        <v>3327</v>
      </c>
      <c r="FH20" s="10">
        <v>3780</v>
      </c>
      <c r="FI20" s="10">
        <v>3605</v>
      </c>
      <c r="FJ20" s="10">
        <v>3347</v>
      </c>
      <c r="FK20" s="10">
        <v>3195</v>
      </c>
      <c r="FL20" s="10">
        <v>3231</v>
      </c>
      <c r="FM20" s="10">
        <v>3636</v>
      </c>
      <c r="FN20" s="10">
        <v>3521</v>
      </c>
      <c r="FO20" s="10">
        <v>3740</v>
      </c>
      <c r="FP20" s="10">
        <v>4119</v>
      </c>
      <c r="FQ20" s="10">
        <v>3886</v>
      </c>
      <c r="FR20" s="10">
        <v>4164</v>
      </c>
      <c r="FS20" s="10">
        <v>3607</v>
      </c>
      <c r="FT20" s="10">
        <v>3380</v>
      </c>
      <c r="FU20" s="10">
        <v>4172</v>
      </c>
      <c r="FV20" s="10">
        <v>3884</v>
      </c>
      <c r="FW20" s="10">
        <v>3711</v>
      </c>
      <c r="FX20" s="10">
        <v>3315</v>
      </c>
      <c r="FY20" s="10">
        <v>3537</v>
      </c>
      <c r="FZ20" s="10">
        <v>3967</v>
      </c>
      <c r="GA20" s="10">
        <v>4470</v>
      </c>
      <c r="GB20" s="10">
        <v>3852</v>
      </c>
      <c r="GC20" s="10">
        <v>5335</v>
      </c>
      <c r="GD20" s="10">
        <v>5654</v>
      </c>
      <c r="GE20" s="10">
        <v>5423</v>
      </c>
      <c r="GF20" s="10">
        <v>4887</v>
      </c>
      <c r="GG20" s="10">
        <v>4671</v>
      </c>
      <c r="GH20" s="10">
        <v>5313</v>
      </c>
      <c r="GI20" s="10">
        <v>4961</v>
      </c>
      <c r="GJ20" s="10">
        <v>4440</v>
      </c>
      <c r="GK20" s="10">
        <v>4034</v>
      </c>
      <c r="GL20" s="10">
        <v>3863</v>
      </c>
      <c r="GM20" s="10">
        <v>3941</v>
      </c>
      <c r="GN20" s="10">
        <v>4041</v>
      </c>
      <c r="GO20" s="10">
        <v>4714</v>
      </c>
      <c r="GP20" s="10">
        <v>4621</v>
      </c>
      <c r="GQ20" s="10">
        <v>4481</v>
      </c>
      <c r="GR20" s="10">
        <v>4323</v>
      </c>
      <c r="GS20" s="10">
        <v>3863</v>
      </c>
      <c r="GT20" s="10">
        <v>3592</v>
      </c>
      <c r="GU20" s="10">
        <v>4219</v>
      </c>
      <c r="GV20" s="10">
        <v>3829</v>
      </c>
      <c r="GW20" s="10">
        <v>3842</v>
      </c>
      <c r="GX20" s="10">
        <v>3455</v>
      </c>
      <c r="GY20" s="10">
        <v>3234</v>
      </c>
      <c r="GZ20" s="10">
        <v>3726</v>
      </c>
      <c r="HA20" s="10">
        <v>3760</v>
      </c>
      <c r="HB20" s="10">
        <v>3911</v>
      </c>
      <c r="HC20" s="10">
        <v>4627</v>
      </c>
      <c r="HD20" s="10">
        <v>4870</v>
      </c>
      <c r="HE20" s="10">
        <v>4442</v>
      </c>
      <c r="HF20" s="10">
        <v>3993</v>
      </c>
      <c r="HG20" s="10">
        <v>3949</v>
      </c>
      <c r="HH20" s="10">
        <v>4554</v>
      </c>
      <c r="HI20" s="10">
        <v>4140</v>
      </c>
      <c r="HJ20" s="10">
        <v>3755</v>
      </c>
      <c r="HK20" s="10">
        <v>3470</v>
      </c>
      <c r="HL20" s="10">
        <v>3394</v>
      </c>
      <c r="HM20" s="10">
        <v>3858</v>
      </c>
      <c r="HN20" s="10">
        <v>3788</v>
      </c>
      <c r="HO20" s="10">
        <v>4070</v>
      </c>
      <c r="HP20" s="10">
        <v>4518</v>
      </c>
      <c r="HQ20" s="10">
        <v>4461</v>
      </c>
      <c r="HR20" s="10">
        <v>4225</v>
      </c>
      <c r="HS20" s="10">
        <v>3831</v>
      </c>
      <c r="HT20" s="10">
        <v>3528</v>
      </c>
      <c r="HU20" s="10">
        <v>4453</v>
      </c>
      <c r="HV20" s="10">
        <v>3675</v>
      </c>
      <c r="HW20" s="10">
        <v>3551</v>
      </c>
      <c r="HX20" s="10">
        <v>3262</v>
      </c>
      <c r="HY20" s="10">
        <v>3198</v>
      </c>
      <c r="HZ20" s="10">
        <v>3318</v>
      </c>
      <c r="IA20" s="10">
        <v>3409</v>
      </c>
      <c r="IB20" s="10">
        <v>3786</v>
      </c>
      <c r="IC20" s="10">
        <v>3942</v>
      </c>
      <c r="ID20" s="10">
        <v>4172</v>
      </c>
      <c r="IE20" s="10">
        <v>3699</v>
      </c>
      <c r="IF20" s="10">
        <v>3492</v>
      </c>
      <c r="IG20" s="10">
        <v>3214</v>
      </c>
      <c r="IH20" s="10">
        <v>4057</v>
      </c>
      <c r="II20" s="10">
        <v>3429</v>
      </c>
      <c r="IJ20" s="10">
        <v>3165</v>
      </c>
      <c r="IK20" s="10">
        <v>2842</v>
      </c>
      <c r="IL20" s="10">
        <v>2709</v>
      </c>
      <c r="IM20" s="10">
        <v>2888</v>
      </c>
      <c r="IN20" s="10">
        <v>2786</v>
      </c>
      <c r="IO20" s="10">
        <v>3366</v>
      </c>
      <c r="IP20" s="10">
        <v>3244</v>
      </c>
      <c r="IQ20" s="10">
        <v>3109</v>
      </c>
      <c r="IR20" s="10">
        <v>2990</v>
      </c>
      <c r="IS20" s="10">
        <v>2730</v>
      </c>
      <c r="IT20" s="10">
        <v>2793</v>
      </c>
      <c r="IU20" s="10">
        <v>3592</v>
      </c>
      <c r="IV20" s="10">
        <v>3050</v>
      </c>
      <c r="IW20" s="10">
        <v>2821</v>
      </c>
      <c r="IX20" s="10">
        <v>2503</v>
      </c>
      <c r="IY20" s="10">
        <v>2465</v>
      </c>
      <c r="IZ20" s="10">
        <v>2579</v>
      </c>
      <c r="JA20" s="10">
        <v>2655</v>
      </c>
      <c r="JB20" s="10">
        <v>2875</v>
      </c>
      <c r="JC20" s="10">
        <v>3159</v>
      </c>
      <c r="JD20" s="10">
        <v>3184</v>
      </c>
      <c r="JE20" s="10">
        <v>2954</v>
      </c>
      <c r="JF20" s="10">
        <v>2664</v>
      </c>
      <c r="JG20" s="10">
        <v>2458</v>
      </c>
      <c r="JH20" s="10">
        <v>3628</v>
      </c>
      <c r="JI20" s="10">
        <v>3249</v>
      </c>
      <c r="JJ20" s="10">
        <v>2942</v>
      </c>
      <c r="JK20" s="10">
        <v>2895</v>
      </c>
      <c r="JL20" s="10">
        <v>2952</v>
      </c>
      <c r="JM20" s="10">
        <v>2903</v>
      </c>
      <c r="JN20" s="10">
        <v>2720</v>
      </c>
      <c r="JO20" s="10">
        <v>2975</v>
      </c>
      <c r="JP20" s="10">
        <v>3074</v>
      </c>
      <c r="JQ20" s="10">
        <v>3287</v>
      </c>
      <c r="JR20" s="10">
        <v>2929</v>
      </c>
      <c r="JS20" s="10">
        <v>2491</v>
      </c>
      <c r="JT20" s="10">
        <v>2304</v>
      </c>
      <c r="JU20" s="10">
        <v>3615</v>
      </c>
      <c r="JV20" s="10">
        <v>3217</v>
      </c>
      <c r="JW20" s="10">
        <v>2772</v>
      </c>
      <c r="JX20" s="10">
        <v>2607</v>
      </c>
      <c r="JY20" s="10">
        <v>2510</v>
      </c>
      <c r="JZ20" s="10">
        <v>2576</v>
      </c>
      <c r="KA20" s="10">
        <v>2418</v>
      </c>
      <c r="KB20" s="10">
        <v>2817</v>
      </c>
      <c r="KC20" s="10">
        <v>2875</v>
      </c>
      <c r="KD20" s="10">
        <v>2923</v>
      </c>
      <c r="KE20" s="10">
        <v>2747</v>
      </c>
      <c r="KF20" s="10">
        <v>2542</v>
      </c>
      <c r="KG20" s="10">
        <v>2300</v>
      </c>
      <c r="KH20" s="10">
        <v>3399</v>
      </c>
      <c r="KI20" s="10">
        <v>3182</v>
      </c>
      <c r="KJ20" s="10">
        <v>2870</v>
      </c>
      <c r="KK20" s="10">
        <v>2958</v>
      </c>
      <c r="KL20" s="10">
        <v>2840</v>
      </c>
      <c r="KM20" s="10">
        <v>2711</v>
      </c>
      <c r="KN20" s="10">
        <v>2627</v>
      </c>
      <c r="KO20" s="10">
        <v>2832</v>
      </c>
      <c r="KP20" s="10">
        <v>3406</v>
      </c>
      <c r="KQ20" s="10">
        <v>3794</v>
      </c>
      <c r="KR20" s="10">
        <v>3732</v>
      </c>
      <c r="KS20" s="10">
        <v>3552</v>
      </c>
      <c r="KT20" s="10">
        <v>3385</v>
      </c>
      <c r="KU20" s="10">
        <v>4671</v>
      </c>
      <c r="KV20" s="10">
        <v>4514</v>
      </c>
      <c r="KW20" s="10">
        <v>4226</v>
      </c>
      <c r="KX20" s="10">
        <v>4300</v>
      </c>
      <c r="KY20" s="10">
        <v>4269</v>
      </c>
      <c r="KZ20" s="10">
        <v>4618</v>
      </c>
      <c r="LA20" s="10">
        <v>4650</v>
      </c>
      <c r="LB20" s="10">
        <v>4093</v>
      </c>
      <c r="LC20" s="10">
        <v>5429</v>
      </c>
      <c r="LD20" s="10">
        <v>5458</v>
      </c>
      <c r="LE20" s="10">
        <v>5190</v>
      </c>
      <c r="LF20" s="10">
        <v>4712</v>
      </c>
      <c r="LG20" s="10">
        <v>4415</v>
      </c>
      <c r="LH20" s="10">
        <v>5511</v>
      </c>
      <c r="LI20" s="10">
        <v>5354</v>
      </c>
      <c r="LJ20" s="10">
        <v>5086</v>
      </c>
      <c r="LK20" s="10">
        <v>4867</v>
      </c>
      <c r="LL20" s="10">
        <v>4599</v>
      </c>
      <c r="LM20" s="10">
        <v>4846</v>
      </c>
      <c r="LN20" s="10">
        <v>4728</v>
      </c>
      <c r="LO20" s="10">
        <v>5016</v>
      </c>
      <c r="LP20" s="10">
        <v>5481</v>
      </c>
      <c r="LQ20" s="10">
        <v>5446</v>
      </c>
      <c r="LR20" s="10">
        <v>5250</v>
      </c>
      <c r="LS20" s="10">
        <v>4732</v>
      </c>
      <c r="LT20" s="10">
        <v>4382</v>
      </c>
      <c r="LU20" s="10">
        <v>5467</v>
      </c>
      <c r="LV20" s="10">
        <v>5216</v>
      </c>
      <c r="LW20" s="10">
        <v>4901</v>
      </c>
      <c r="LX20" s="10">
        <v>4705</v>
      </c>
      <c r="LY20" s="10">
        <v>4518</v>
      </c>
      <c r="LZ20" s="10">
        <v>4317</v>
      </c>
      <c r="MA20" s="10">
        <v>4169</v>
      </c>
      <c r="MB20" s="10">
        <v>4882</v>
      </c>
      <c r="MC20" s="10">
        <v>4730</v>
      </c>
      <c r="MD20" s="10">
        <v>4898</v>
      </c>
      <c r="ME20" s="10">
        <v>4564</v>
      </c>
      <c r="MF20" s="10">
        <v>4227</v>
      </c>
      <c r="MG20" s="10">
        <v>3855</v>
      </c>
      <c r="MH20" s="10">
        <v>4907</v>
      </c>
      <c r="MI20" s="10">
        <v>4613</v>
      </c>
      <c r="MJ20" s="10">
        <v>4273</v>
      </c>
      <c r="MK20" s="10">
        <v>4230</v>
      </c>
      <c r="ML20" s="10">
        <v>3830</v>
      </c>
      <c r="MM20" s="10">
        <v>4127</v>
      </c>
      <c r="MN20" s="10">
        <v>4130</v>
      </c>
      <c r="MO20" s="10">
        <v>4365</v>
      </c>
      <c r="MP20" s="10">
        <v>5081</v>
      </c>
      <c r="MQ20" s="10">
        <v>5212</v>
      </c>
      <c r="MR20" s="10">
        <v>4826</v>
      </c>
      <c r="MS20" s="10">
        <v>4372</v>
      </c>
      <c r="MT20" s="10">
        <v>4219</v>
      </c>
      <c r="MU20" s="10">
        <v>5459</v>
      </c>
      <c r="MV20" s="10">
        <v>5341</v>
      </c>
      <c r="MW20" s="10">
        <v>4967</v>
      </c>
      <c r="MX20" s="10">
        <v>5287</v>
      </c>
      <c r="MY20" s="10">
        <v>5131</v>
      </c>
      <c r="MZ20" s="10">
        <v>5775</v>
      </c>
      <c r="NA20" s="10">
        <v>6199</v>
      </c>
      <c r="NB20" s="10">
        <v>5156</v>
      </c>
      <c r="NC20" s="10">
        <v>8272</v>
      </c>
      <c r="ND20" s="10">
        <v>8399</v>
      </c>
      <c r="NE20" s="10">
        <v>8446</v>
      </c>
      <c r="NF20" s="10">
        <v>7908</v>
      </c>
      <c r="NG20" s="10">
        <v>7715</v>
      </c>
      <c r="NH20" s="10">
        <v>8667</v>
      </c>
      <c r="NI20" s="10">
        <v>8311</v>
      </c>
      <c r="NJ20" s="10">
        <v>7799</v>
      </c>
      <c r="NK20" s="10">
        <v>7624</v>
      </c>
      <c r="NL20" s="10">
        <v>7350</v>
      </c>
      <c r="NM20" s="10">
        <v>7341</v>
      </c>
      <c r="NN20" s="10">
        <v>7307</v>
      </c>
      <c r="NO20" s="10">
        <v>7929</v>
      </c>
      <c r="NP20" s="10">
        <v>8286</v>
      </c>
      <c r="NQ20" s="10">
        <v>8143</v>
      </c>
      <c r="NR20" s="10">
        <v>7631</v>
      </c>
      <c r="NS20" s="10">
        <v>6996</v>
      </c>
      <c r="NT20" s="10">
        <v>6415</v>
      </c>
      <c r="NU20" s="10">
        <v>7772</v>
      </c>
      <c r="NV20" s="10">
        <v>7697</v>
      </c>
      <c r="NW20" s="10">
        <v>7443</v>
      </c>
      <c r="NX20" s="10">
        <v>7148</v>
      </c>
      <c r="NY20" s="10">
        <v>6958</v>
      </c>
      <c r="NZ20" s="10">
        <v>7224</v>
      </c>
      <c r="OA20" s="10">
        <v>7154</v>
      </c>
      <c r="OB20" s="10">
        <v>7406</v>
      </c>
      <c r="OC20" s="10">
        <v>7980</v>
      </c>
      <c r="OD20" s="10">
        <v>8237</v>
      </c>
      <c r="OE20" s="10">
        <v>7680</v>
      </c>
      <c r="OF20" s="10">
        <v>6692</v>
      </c>
      <c r="OG20" s="10">
        <v>6280</v>
      </c>
      <c r="OH20" s="10">
        <v>7589</v>
      </c>
      <c r="OI20" s="10">
        <v>7081</v>
      </c>
      <c r="OJ20" s="10">
        <v>6897</v>
      </c>
      <c r="OK20" s="10">
        <v>6579</v>
      </c>
      <c r="OL20" s="10">
        <v>6365</v>
      </c>
      <c r="OM20" s="10">
        <v>6495</v>
      </c>
      <c r="ON20" s="10">
        <v>6031</v>
      </c>
      <c r="OO20" s="10">
        <v>6991</v>
      </c>
      <c r="OP20" s="10">
        <v>7048</v>
      </c>
      <c r="OQ20" s="10">
        <v>6886</v>
      </c>
      <c r="OR20" s="10">
        <v>6621</v>
      </c>
      <c r="OS20" s="10">
        <v>5826</v>
      </c>
      <c r="OT20" s="10">
        <v>5605</v>
      </c>
      <c r="OU20" s="10">
        <v>6481</v>
      </c>
      <c r="OV20" s="10">
        <v>6597</v>
      </c>
      <c r="OW20" s="10">
        <v>6090</v>
      </c>
      <c r="OX20" s="10">
        <v>5958</v>
      </c>
      <c r="OY20" s="10">
        <v>5624</v>
      </c>
      <c r="OZ20" s="10">
        <v>5797</v>
      </c>
      <c r="PA20" s="10">
        <v>5896</v>
      </c>
      <c r="PB20" s="10">
        <v>6202</v>
      </c>
      <c r="PC20" s="10">
        <v>6602</v>
      </c>
      <c r="PD20" s="10">
        <v>6649</v>
      </c>
      <c r="PE20" s="10">
        <v>6325</v>
      </c>
      <c r="PF20" s="10">
        <v>5720</v>
      </c>
      <c r="PG20" s="10">
        <v>5419</v>
      </c>
      <c r="PH20" s="10">
        <v>6409</v>
      </c>
      <c r="PI20" s="10">
        <v>6282</v>
      </c>
      <c r="PJ20" s="10">
        <v>6315</v>
      </c>
      <c r="PK20" s="10">
        <v>5978</v>
      </c>
      <c r="PL20" s="10">
        <v>5964</v>
      </c>
      <c r="PM20" s="10">
        <v>5964</v>
      </c>
      <c r="PN20" s="10">
        <v>6027</v>
      </c>
      <c r="PO20" s="10">
        <v>6137</v>
      </c>
      <c r="PP20" s="10">
        <v>7234</v>
      </c>
      <c r="PQ20" s="10">
        <v>7177</v>
      </c>
      <c r="PR20" s="10">
        <v>6983</v>
      </c>
      <c r="PS20" s="10">
        <v>7023</v>
      </c>
      <c r="PT20" s="10">
        <v>7501</v>
      </c>
      <c r="PU20" s="10">
        <v>8481</v>
      </c>
      <c r="PV20" s="10">
        <v>8603</v>
      </c>
      <c r="PW20" s="10">
        <v>8202</v>
      </c>
      <c r="PX20" s="10">
        <v>7655</v>
      </c>
      <c r="PY20" s="10">
        <v>7674</v>
      </c>
      <c r="PZ20" s="10">
        <v>7682</v>
      </c>
      <c r="QA20" s="10">
        <v>7430</v>
      </c>
      <c r="QB20" s="10">
        <v>7637</v>
      </c>
      <c r="QC20" s="10">
        <v>8746</v>
      </c>
      <c r="QD20" s="10">
        <v>8614</v>
      </c>
      <c r="QE20" s="10">
        <v>8271</v>
      </c>
      <c r="QF20" s="10">
        <v>7561</v>
      </c>
      <c r="QG20" s="10">
        <v>7731</v>
      </c>
      <c r="QH20" s="10">
        <v>8485</v>
      </c>
      <c r="QI20" s="10">
        <v>8130</v>
      </c>
      <c r="QJ20" s="10">
        <v>7947</v>
      </c>
      <c r="QK20" s="10">
        <v>7884</v>
      </c>
      <c r="QL20" s="10">
        <v>8216</v>
      </c>
      <c r="QM20" s="10">
        <v>8676</v>
      </c>
      <c r="QN20" s="10">
        <v>9013</v>
      </c>
      <c r="QO20" s="10">
        <v>8273</v>
      </c>
      <c r="QP20" s="10">
        <v>10183</v>
      </c>
      <c r="QQ20" s="10">
        <v>10378</v>
      </c>
      <c r="QR20" s="10">
        <v>10290</v>
      </c>
      <c r="QS20" s="10">
        <v>9957</v>
      </c>
      <c r="QT20" s="10">
        <v>9957</v>
      </c>
      <c r="QU20" s="10">
        <v>10886</v>
      </c>
      <c r="QV20" s="10">
        <v>11036</v>
      </c>
      <c r="QW20" s="10">
        <v>10710</v>
      </c>
      <c r="QX20" s="10">
        <v>10695</v>
      </c>
      <c r="QY20" s="10">
        <v>10942</v>
      </c>
      <c r="QZ20" s="10">
        <v>11476</v>
      </c>
      <c r="RA20" s="10">
        <v>11628</v>
      </c>
      <c r="RB20" s="10">
        <v>10678</v>
      </c>
      <c r="RC20" s="10">
        <v>12517</v>
      </c>
      <c r="RD20" s="10">
        <v>12382</v>
      </c>
      <c r="RE20" s="10">
        <v>11879</v>
      </c>
      <c r="RF20" s="10">
        <v>11035</v>
      </c>
      <c r="RG20" s="10">
        <v>10765</v>
      </c>
      <c r="RH20" s="10">
        <v>11570</v>
      </c>
      <c r="RI20" s="10">
        <v>10707</v>
      </c>
      <c r="RJ20" s="10">
        <v>10411</v>
      </c>
      <c r="RK20" s="10">
        <v>9830</v>
      </c>
      <c r="RL20" s="10">
        <v>9383</v>
      </c>
      <c r="RM20" s="10">
        <v>9129</v>
      </c>
      <c r="RN20" s="10">
        <v>8992</v>
      </c>
      <c r="RO20" s="10">
        <v>10717</v>
      </c>
      <c r="RP20" s="10">
        <v>9755</v>
      </c>
      <c r="RQ20" s="10">
        <v>9407</v>
      </c>
      <c r="RR20" s="10">
        <v>9057</v>
      </c>
      <c r="RS20" s="10">
        <v>8525</v>
      </c>
      <c r="RT20" s="10">
        <v>8154</v>
      </c>
      <c r="RU20" s="10">
        <v>8582</v>
      </c>
      <c r="RV20" s="10">
        <v>8714</v>
      </c>
      <c r="RW20" s="10">
        <v>8382</v>
      </c>
      <c r="RX20" s="10">
        <v>8051</v>
      </c>
      <c r="RY20" s="10">
        <v>7989</v>
      </c>
      <c r="RZ20" s="10">
        <v>7869</v>
      </c>
      <c r="SA20" s="10">
        <v>7978</v>
      </c>
      <c r="SB20" s="10">
        <v>8539</v>
      </c>
      <c r="SC20" s="10">
        <v>9131</v>
      </c>
      <c r="SD20" s="10">
        <v>8902</v>
      </c>
      <c r="SE20" s="10">
        <v>8625</v>
      </c>
      <c r="SF20" s="10">
        <v>8150</v>
      </c>
      <c r="SG20" s="10">
        <v>8011</v>
      </c>
      <c r="SH20" s="10">
        <v>8753</v>
      </c>
      <c r="SI20" s="10">
        <v>8682</v>
      </c>
      <c r="SJ20" s="10">
        <v>8051</v>
      </c>
      <c r="SK20" s="10">
        <v>7984</v>
      </c>
      <c r="SL20" s="10">
        <v>7917</v>
      </c>
      <c r="SM20" s="10">
        <v>7815</v>
      </c>
      <c r="SN20" s="10">
        <v>7717</v>
      </c>
      <c r="SO20" s="10">
        <v>8312</v>
      </c>
      <c r="SP20" s="10">
        <v>8472</v>
      </c>
      <c r="SQ20" s="10">
        <v>9041</v>
      </c>
      <c r="SR20" s="10">
        <v>8667</v>
      </c>
      <c r="SS20" s="10">
        <v>8115</v>
      </c>
      <c r="ST20" s="10">
        <v>8158</v>
      </c>
      <c r="SU20" s="10">
        <v>8775</v>
      </c>
      <c r="SV20" s="10">
        <v>8471</v>
      </c>
      <c r="SW20" s="10">
        <v>7955</v>
      </c>
      <c r="SX20" s="10">
        <v>8015</v>
      </c>
      <c r="SY20" s="10">
        <v>7842</v>
      </c>
      <c r="SZ20" s="10">
        <v>7872</v>
      </c>
      <c r="TA20" s="10">
        <v>7461</v>
      </c>
      <c r="TB20" s="10">
        <v>8237</v>
      </c>
      <c r="TC20" s="10">
        <v>8620</v>
      </c>
      <c r="TD20" s="10">
        <v>8503</v>
      </c>
      <c r="TE20" s="10">
        <v>8124</v>
      </c>
      <c r="TF20" s="10">
        <v>7306</v>
      </c>
      <c r="TG20" s="10">
        <v>7318</v>
      </c>
      <c r="TH20" s="10">
        <v>7655</v>
      </c>
      <c r="TI20" s="10">
        <v>7453</v>
      </c>
      <c r="TJ20" s="10">
        <v>7088</v>
      </c>
      <c r="TK20" s="10">
        <v>6857</v>
      </c>
      <c r="TL20" s="10">
        <v>6845</v>
      </c>
      <c r="TM20" s="10">
        <v>6802</v>
      </c>
      <c r="TN20" s="10">
        <v>6526</v>
      </c>
      <c r="TO20" s="10">
        <v>7425</v>
      </c>
      <c r="TP20" s="10">
        <v>7603</v>
      </c>
      <c r="TQ20" s="10">
        <v>7482</v>
      </c>
      <c r="TR20" s="10">
        <v>7090</v>
      </c>
      <c r="TS20" s="10">
        <v>6359</v>
      </c>
      <c r="TT20" s="10">
        <v>6553</v>
      </c>
      <c r="TU20" s="10">
        <v>6819</v>
      </c>
      <c r="TV20" s="10">
        <v>6823</v>
      </c>
      <c r="TW20" s="10">
        <v>6659</v>
      </c>
      <c r="TX20" s="10">
        <v>6368</v>
      </c>
      <c r="TY20" s="10">
        <v>6182</v>
      </c>
      <c r="TZ20" s="10">
        <v>6325</v>
      </c>
      <c r="UA20" s="10">
        <v>6142</v>
      </c>
      <c r="UB20" s="10">
        <v>6701</v>
      </c>
      <c r="UC20" s="10">
        <v>7309</v>
      </c>
      <c r="UD20" s="10">
        <v>6883</v>
      </c>
      <c r="UE20" s="10">
        <v>6378</v>
      </c>
      <c r="UF20" s="10">
        <v>6229</v>
      </c>
      <c r="UG20" s="10">
        <v>6156</v>
      </c>
      <c r="UH20" s="10">
        <v>6850</v>
      </c>
      <c r="UI20" s="10">
        <v>6736</v>
      </c>
      <c r="UJ20" s="10">
        <v>6352</v>
      </c>
      <c r="UK20" s="10">
        <v>6330</v>
      </c>
      <c r="UL20" s="10">
        <v>6222</v>
      </c>
      <c r="UM20" s="10">
        <v>6495</v>
      </c>
      <c r="UN20" s="10">
        <v>6300</v>
      </c>
      <c r="UO20" s="10">
        <v>6528</v>
      </c>
      <c r="UP20" s="10">
        <v>7413</v>
      </c>
      <c r="UQ20" s="10">
        <v>7296</v>
      </c>
      <c r="UR20" s="10">
        <v>6852</v>
      </c>
      <c r="US20" s="10">
        <v>6620</v>
      </c>
      <c r="UT20" s="10">
        <v>6533</v>
      </c>
      <c r="UU20" s="10">
        <v>6884</v>
      </c>
      <c r="UV20" s="10">
        <v>7137</v>
      </c>
      <c r="UW20" s="10">
        <v>7008</v>
      </c>
      <c r="UX20" s="10">
        <v>7003</v>
      </c>
      <c r="UY20" s="10">
        <v>6892</v>
      </c>
      <c r="UZ20" s="10">
        <v>7396</v>
      </c>
      <c r="VA20" s="10">
        <v>7525</v>
      </c>
      <c r="VB20" s="10">
        <v>7047</v>
      </c>
      <c r="VC20" s="10">
        <v>8787</v>
      </c>
      <c r="VD20" s="10">
        <v>9121</v>
      </c>
      <c r="VE20" s="10">
        <v>8995</v>
      </c>
      <c r="VF20" s="10">
        <v>8226</v>
      </c>
      <c r="VG20" s="10">
        <v>8435</v>
      </c>
      <c r="VH20" s="10">
        <v>8992</v>
      </c>
      <c r="VI20" s="10">
        <v>8792</v>
      </c>
      <c r="VJ20" s="10">
        <v>8439</v>
      </c>
      <c r="VK20" s="10">
        <v>8270</v>
      </c>
      <c r="VL20" s="10">
        <v>8232</v>
      </c>
      <c r="VM20" s="10">
        <v>8494</v>
      </c>
      <c r="VN20" s="10">
        <v>8755</v>
      </c>
      <c r="VO20" s="10">
        <v>8628</v>
      </c>
      <c r="VP20" s="10">
        <v>10186</v>
      </c>
      <c r="VQ20" s="10">
        <v>10401</v>
      </c>
      <c r="VR20" s="10">
        <v>9913</v>
      </c>
      <c r="VS20" s="10">
        <v>9135</v>
      </c>
      <c r="VT20" s="10">
        <v>9389</v>
      </c>
      <c r="VU20" s="10">
        <v>10366</v>
      </c>
      <c r="VV20" s="10">
        <v>10099</v>
      </c>
      <c r="VW20" s="10">
        <v>9605</v>
      </c>
      <c r="VX20" s="10">
        <v>9316</v>
      </c>
      <c r="VY20" s="10">
        <v>8813</v>
      </c>
      <c r="VZ20" s="10">
        <v>9086</v>
      </c>
      <c r="WA20" s="10">
        <v>9045</v>
      </c>
      <c r="WB20" s="10">
        <v>9613</v>
      </c>
      <c r="WC20" s="10">
        <v>10158</v>
      </c>
      <c r="WD20" s="10">
        <v>10004</v>
      </c>
      <c r="WE20" s="10">
        <v>9478</v>
      </c>
      <c r="WF20" s="10">
        <v>8835</v>
      </c>
      <c r="WG20" s="10">
        <v>8807</v>
      </c>
      <c r="WH20" s="10">
        <v>9473</v>
      </c>
      <c r="WI20" s="10">
        <v>9223</v>
      </c>
      <c r="WJ20" s="10">
        <v>8655</v>
      </c>
      <c r="WK20" s="10">
        <v>8302</v>
      </c>
      <c r="WL20" s="10">
        <v>8296</v>
      </c>
      <c r="WM20" s="10">
        <v>8094</v>
      </c>
      <c r="WN20" s="10">
        <v>7959</v>
      </c>
      <c r="WO20" s="10">
        <v>8940</v>
      </c>
      <c r="WP20" s="10">
        <v>9492</v>
      </c>
      <c r="WQ20" s="10">
        <v>9262</v>
      </c>
      <c r="WR20" s="10">
        <v>8874</v>
      </c>
      <c r="WS20" s="10">
        <v>8078</v>
      </c>
      <c r="WT20" s="10">
        <v>7656</v>
      </c>
      <c r="WU20" s="10">
        <v>8251</v>
      </c>
      <c r="WV20" s="10">
        <v>8281</v>
      </c>
      <c r="WW20" s="10">
        <v>7868</v>
      </c>
      <c r="WX20" s="10">
        <v>7379</v>
      </c>
      <c r="WY20" s="10">
        <v>7155</v>
      </c>
      <c r="WZ20" s="10">
        <v>6973</v>
      </c>
      <c r="XA20" s="10">
        <v>6690</v>
      </c>
      <c r="XB20" s="10">
        <v>7996</v>
      </c>
      <c r="XC20" s="10">
        <v>8101</v>
      </c>
      <c r="XD20" s="10">
        <v>7685</v>
      </c>
      <c r="XE20" s="10">
        <v>7480</v>
      </c>
      <c r="XF20" s="10">
        <v>7378</v>
      </c>
      <c r="XG20" s="10">
        <v>7185</v>
      </c>
      <c r="XH20" s="10">
        <v>7727</v>
      </c>
      <c r="XI20" s="10">
        <v>7892</v>
      </c>
      <c r="XJ20" s="10">
        <v>7457</v>
      </c>
      <c r="XK20" s="10">
        <v>7167</v>
      </c>
      <c r="XL20" s="10">
        <v>6884</v>
      </c>
      <c r="XM20" s="10">
        <v>7024</v>
      </c>
      <c r="XN20" s="10">
        <v>6872</v>
      </c>
      <c r="XO20" s="10">
        <v>7404</v>
      </c>
      <c r="XP20" s="10">
        <v>8270</v>
      </c>
      <c r="XQ20" s="10">
        <v>7858</v>
      </c>
      <c r="XR20" s="10">
        <v>7700</v>
      </c>
      <c r="XS20" s="10">
        <v>7124</v>
      </c>
      <c r="XT20" s="10">
        <v>7166</v>
      </c>
      <c r="XU20" s="10">
        <v>7377</v>
      </c>
      <c r="XV20" s="10">
        <v>7693</v>
      </c>
      <c r="XW20" s="10">
        <v>6868</v>
      </c>
      <c r="XX20" s="10">
        <v>6700</v>
      </c>
      <c r="XY20" s="10">
        <v>6577</v>
      </c>
      <c r="XZ20" s="10">
        <v>6816</v>
      </c>
      <c r="YA20" s="10">
        <v>6680</v>
      </c>
      <c r="YB20" s="10">
        <v>7236</v>
      </c>
      <c r="YC20" s="10">
        <v>7933</v>
      </c>
      <c r="YD20" s="10">
        <v>7647</v>
      </c>
      <c r="YE20" s="10">
        <v>7399</v>
      </c>
      <c r="YF20" s="10">
        <v>6551</v>
      </c>
      <c r="YG20" s="10">
        <v>6398</v>
      </c>
      <c r="YH20" s="10">
        <v>7094</v>
      </c>
      <c r="YI20" s="10">
        <v>6981</v>
      </c>
      <c r="YJ20" s="10">
        <v>6594</v>
      </c>
      <c r="YK20" s="10">
        <v>6403</v>
      </c>
      <c r="YL20" s="10">
        <v>5995</v>
      </c>
      <c r="YM20" s="10">
        <v>5914</v>
      </c>
      <c r="YN20" s="10">
        <v>5957</v>
      </c>
      <c r="YO20" s="10">
        <v>6739</v>
      </c>
      <c r="YP20" s="10">
        <v>7069</v>
      </c>
      <c r="YQ20" s="10">
        <v>6804</v>
      </c>
      <c r="YR20" s="10">
        <v>6816</v>
      </c>
      <c r="YS20" s="10">
        <v>5643</v>
      </c>
      <c r="YT20" s="10">
        <v>5764</v>
      </c>
      <c r="YU20" s="10">
        <v>6534</v>
      </c>
      <c r="YV20" s="10">
        <v>6567</v>
      </c>
      <c r="YW20" s="10">
        <v>6173</v>
      </c>
      <c r="YX20" s="10">
        <v>6039</v>
      </c>
      <c r="YY20" s="10">
        <v>5831</v>
      </c>
      <c r="YZ20" s="10">
        <v>5711</v>
      </c>
      <c r="ZA20" s="10">
        <v>5565</v>
      </c>
      <c r="ZB20" s="10">
        <v>6210</v>
      </c>
      <c r="ZC20" s="10">
        <v>6604</v>
      </c>
      <c r="ZD20" s="10">
        <v>6563</v>
      </c>
      <c r="ZE20" s="10">
        <v>6119</v>
      </c>
      <c r="ZF20" s="10">
        <v>5688</v>
      </c>
      <c r="ZG20" s="10">
        <v>5507</v>
      </c>
      <c r="ZH20" s="10">
        <v>6271</v>
      </c>
      <c r="ZI20" s="10">
        <v>6319</v>
      </c>
      <c r="ZJ20" s="10">
        <v>5826</v>
      </c>
      <c r="ZK20" s="10">
        <v>5661</v>
      </c>
      <c r="ZL20" s="10">
        <v>5372</v>
      </c>
      <c r="ZM20" s="10">
        <v>5380</v>
      </c>
      <c r="ZN20" s="10">
        <v>5245</v>
      </c>
      <c r="ZO20" s="10">
        <v>5880</v>
      </c>
      <c r="ZP20" s="10">
        <v>6316</v>
      </c>
      <c r="ZQ20" s="10">
        <v>6284</v>
      </c>
      <c r="ZR20" s="10">
        <v>6069</v>
      </c>
      <c r="ZS20" s="10">
        <v>5212</v>
      </c>
      <c r="ZT20" s="10">
        <v>5460</v>
      </c>
      <c r="ZU20" s="10">
        <v>5959</v>
      </c>
      <c r="ZV20" s="10">
        <v>6028</v>
      </c>
      <c r="ZW20" s="10">
        <v>5863</v>
      </c>
      <c r="ZX20" s="10">
        <v>5359</v>
      </c>
      <c r="ZY20" s="10">
        <v>5153</v>
      </c>
      <c r="ZZ20" s="10">
        <v>5336</v>
      </c>
      <c r="AAA20" s="10">
        <v>5264</v>
      </c>
      <c r="AAB20" s="10">
        <v>5692</v>
      </c>
      <c r="AAC20" s="10">
        <v>6647</v>
      </c>
      <c r="AAD20" s="10">
        <v>6523</v>
      </c>
      <c r="AAE20" s="10">
        <v>6509</v>
      </c>
      <c r="AAF20" s="10">
        <v>6004</v>
      </c>
      <c r="AAG20" s="10">
        <v>5901</v>
      </c>
      <c r="AAH20" s="10">
        <v>6816</v>
      </c>
      <c r="AAI20" s="10">
        <v>6858</v>
      </c>
      <c r="AAJ20" s="10">
        <v>7017</v>
      </c>
      <c r="AAK20" s="10">
        <v>6766</v>
      </c>
      <c r="AAL20" s="10">
        <v>7175</v>
      </c>
      <c r="AAM20" s="10">
        <v>7617</v>
      </c>
      <c r="AAN20" s="10">
        <v>7773</v>
      </c>
      <c r="AAO20" s="10">
        <v>6801</v>
      </c>
      <c r="AAP20" s="10">
        <v>9051</v>
      </c>
      <c r="AAQ20" s="10">
        <v>8823</v>
      </c>
      <c r="AAR20" s="10">
        <v>8776</v>
      </c>
      <c r="AAS20" s="10">
        <v>8255</v>
      </c>
      <c r="AAT20" s="10">
        <v>7969</v>
      </c>
      <c r="AAU20" s="10">
        <v>8758</v>
      </c>
      <c r="AAV20" s="10">
        <v>8693</v>
      </c>
      <c r="AAW20" s="10">
        <v>8271</v>
      </c>
      <c r="AAX20" s="10">
        <v>7790</v>
      </c>
      <c r="AAY20" s="10">
        <v>7769</v>
      </c>
      <c r="AAZ20" s="10">
        <v>8170</v>
      </c>
      <c r="ABA20" s="10">
        <v>8209</v>
      </c>
      <c r="ABB20" s="10">
        <v>8378</v>
      </c>
      <c r="ABC20" s="10">
        <v>9395</v>
      </c>
      <c r="ABD20" s="10">
        <v>9260</v>
      </c>
      <c r="ABE20" s="10">
        <v>9018</v>
      </c>
      <c r="ABF20" s="10">
        <v>8501</v>
      </c>
      <c r="ABG20" s="10">
        <v>8500</v>
      </c>
      <c r="ABH20" s="10">
        <v>9649</v>
      </c>
      <c r="ABI20" s="10">
        <v>9319</v>
      </c>
      <c r="ABJ20" s="10">
        <v>8830</v>
      </c>
      <c r="ABK20" s="10">
        <v>8436</v>
      </c>
      <c r="ABL20" s="10">
        <v>8169</v>
      </c>
      <c r="ABM20" s="10">
        <v>8269</v>
      </c>
      <c r="ABN20" s="10">
        <v>7945</v>
      </c>
      <c r="ABO20" s="10">
        <v>8774</v>
      </c>
      <c r="ABP20" s="10">
        <v>9144</v>
      </c>
      <c r="ABQ20" s="10">
        <v>8770</v>
      </c>
      <c r="ABR20" s="10">
        <v>8834</v>
      </c>
      <c r="ABS20" s="10">
        <v>7837</v>
      </c>
      <c r="ABT20" s="10">
        <v>7792</v>
      </c>
      <c r="ABU20" s="10">
        <v>8616</v>
      </c>
      <c r="ABV20" s="10">
        <v>8518</v>
      </c>
      <c r="ABW20" s="10">
        <v>7940</v>
      </c>
      <c r="ABX20" s="10">
        <v>7545</v>
      </c>
      <c r="ABY20" s="10">
        <v>7531</v>
      </c>
      <c r="ABZ20" s="10">
        <v>7665</v>
      </c>
      <c r="ACA20" s="10">
        <v>7599</v>
      </c>
      <c r="ACB20" s="10">
        <v>8149</v>
      </c>
      <c r="ACC20" s="10">
        <v>8444</v>
      </c>
      <c r="ACD20" s="10">
        <v>8549</v>
      </c>
      <c r="ACE20" s="10">
        <v>7986</v>
      </c>
      <c r="ACF20" s="10">
        <v>7335</v>
      </c>
      <c r="ACG20" s="10">
        <v>7287</v>
      </c>
      <c r="ACH20" s="10">
        <v>7870</v>
      </c>
      <c r="ACI20" s="10">
        <v>7839</v>
      </c>
      <c r="ACJ20" s="10">
        <v>7327</v>
      </c>
      <c r="ACK20" s="10">
        <v>7259</v>
      </c>
      <c r="ACL20" s="10">
        <v>6964</v>
      </c>
      <c r="ACM20" s="10">
        <v>7271</v>
      </c>
      <c r="ACN20" s="10">
        <v>6956</v>
      </c>
      <c r="ACO20" s="10">
        <v>7591</v>
      </c>
      <c r="ACP20" s="10">
        <v>7608</v>
      </c>
      <c r="ACQ20" s="10">
        <v>7692</v>
      </c>
      <c r="ACR20" s="10">
        <v>7255</v>
      </c>
      <c r="ACS20" s="10">
        <v>6804</v>
      </c>
      <c r="ACT20" s="10">
        <v>6655</v>
      </c>
      <c r="ACU20" s="10">
        <v>7341</v>
      </c>
      <c r="ACV20" s="10">
        <v>7602</v>
      </c>
      <c r="ACW20" s="10">
        <v>7086</v>
      </c>
      <c r="ACX20" s="10">
        <v>6625</v>
      </c>
      <c r="ACY20" s="10">
        <v>6272</v>
      </c>
      <c r="ACZ20" s="10">
        <v>6576</v>
      </c>
      <c r="ADA20" s="10">
        <v>6491</v>
      </c>
      <c r="ADB20" s="10">
        <v>7001</v>
      </c>
      <c r="ADC20" s="10">
        <v>7649</v>
      </c>
      <c r="ADD20" s="10">
        <v>7400</v>
      </c>
      <c r="ADE20" s="10">
        <v>6913</v>
      </c>
      <c r="ADF20" s="10">
        <v>6532</v>
      </c>
      <c r="ADG20" s="10">
        <v>6486</v>
      </c>
      <c r="ADH20" s="10">
        <v>7295</v>
      </c>
      <c r="ADI20" s="10">
        <v>7556</v>
      </c>
      <c r="ADJ20" s="10">
        <v>7088</v>
      </c>
      <c r="ADK20" s="10">
        <v>6952</v>
      </c>
      <c r="ADL20" s="10">
        <v>6773</v>
      </c>
      <c r="ADM20" s="10">
        <v>6917</v>
      </c>
      <c r="ADN20" s="10">
        <v>7371</v>
      </c>
      <c r="ADO20" s="10">
        <v>7078</v>
      </c>
      <c r="ADP20" s="10">
        <v>8221</v>
      </c>
      <c r="ADQ20" s="10">
        <v>7953</v>
      </c>
      <c r="ADR20" s="10">
        <v>8027</v>
      </c>
      <c r="ADS20" s="10">
        <v>7287</v>
      </c>
      <c r="ADT20" s="10">
        <v>8076</v>
      </c>
      <c r="ADU20" s="10">
        <v>8933</v>
      </c>
      <c r="ADV20" s="10">
        <v>9433</v>
      </c>
      <c r="ADW20" s="10">
        <v>9479</v>
      </c>
      <c r="ADX20" s="10">
        <v>9199</v>
      </c>
      <c r="ADY20" s="10">
        <v>9469</v>
      </c>
      <c r="ADZ20" s="10">
        <v>10015</v>
      </c>
      <c r="AEA20" s="10">
        <v>10999</v>
      </c>
      <c r="AEB20" s="10">
        <v>8924</v>
      </c>
      <c r="AEC20" s="10">
        <v>13009</v>
      </c>
      <c r="AED20" s="10">
        <v>13699</v>
      </c>
      <c r="AEE20" s="10">
        <v>13895</v>
      </c>
      <c r="AEF20" s="10">
        <v>13248</v>
      </c>
      <c r="AEG20" s="10">
        <v>13973</v>
      </c>
      <c r="AEH20" s="10">
        <v>15095</v>
      </c>
      <c r="AEI20" s="10">
        <v>15201</v>
      </c>
      <c r="AEJ20" s="10">
        <v>14823</v>
      </c>
      <c r="AEK20" s="10">
        <v>14538</v>
      </c>
      <c r="AEL20" s="10">
        <v>14547</v>
      </c>
      <c r="AEM20" s="10">
        <v>14407</v>
      </c>
      <c r="AEN20" s="10">
        <v>14740</v>
      </c>
      <c r="AEO20" s="10">
        <v>14265</v>
      </c>
      <c r="AEP20" s="10">
        <v>16147</v>
      </c>
      <c r="AEQ20" s="10">
        <v>15991</v>
      </c>
      <c r="AER20" s="10">
        <v>15678</v>
      </c>
      <c r="AES20" s="10">
        <v>14609</v>
      </c>
      <c r="AET20" s="10">
        <v>14369</v>
      </c>
      <c r="AEU20" s="10">
        <v>14885</v>
      </c>
      <c r="AEV20" s="10">
        <v>15137</v>
      </c>
      <c r="AEW20" s="10">
        <v>14759</v>
      </c>
      <c r="AEX20" s="10">
        <v>14140</v>
      </c>
      <c r="AEY20" s="10">
        <v>13903</v>
      </c>
      <c r="AEZ20" s="10">
        <v>14282</v>
      </c>
      <c r="AFA20" s="10">
        <v>13997</v>
      </c>
      <c r="AFB20" s="10">
        <v>14825</v>
      </c>
      <c r="AFC20" s="10">
        <v>14937</v>
      </c>
      <c r="AFD20" s="10">
        <v>14542</v>
      </c>
      <c r="AFE20" s="10">
        <v>14060</v>
      </c>
      <c r="AFF20" s="10">
        <v>13237</v>
      </c>
      <c r="AFG20" s="10">
        <v>13421</v>
      </c>
      <c r="AFH20" s="10">
        <v>14409</v>
      </c>
      <c r="AFI20" s="10">
        <v>14428</v>
      </c>
      <c r="AFJ20" s="10">
        <v>14008</v>
      </c>
      <c r="AFK20" s="10">
        <v>13520</v>
      </c>
      <c r="AFL20" s="10">
        <v>13102</v>
      </c>
      <c r="AFM20" s="10">
        <v>12613</v>
      </c>
      <c r="AFN20" s="10">
        <v>12692</v>
      </c>
      <c r="AFO20" s="10">
        <v>13747</v>
      </c>
      <c r="AFP20" s="10">
        <v>13541</v>
      </c>
      <c r="AFQ20" s="10">
        <v>13430</v>
      </c>
      <c r="AFR20" s="10">
        <v>12904</v>
      </c>
      <c r="AFS20" s="10">
        <v>11910</v>
      </c>
      <c r="AFT20" s="10">
        <v>12271</v>
      </c>
      <c r="AFU20" s="10">
        <v>13184</v>
      </c>
      <c r="AFV20" s="10">
        <v>13400</v>
      </c>
      <c r="AFW20" s="10">
        <v>12696</v>
      </c>
      <c r="AFX20" s="10">
        <v>11742</v>
      </c>
      <c r="AFY20" s="10">
        <v>11741</v>
      </c>
      <c r="AFZ20" s="10">
        <v>11404</v>
      </c>
      <c r="AGA20" s="10">
        <v>11844</v>
      </c>
      <c r="AGB20" s="10">
        <v>12506</v>
      </c>
      <c r="AGC20" s="10">
        <v>13181</v>
      </c>
      <c r="AGD20" s="10">
        <v>12500</v>
      </c>
      <c r="AGE20" s="10">
        <v>11815</v>
      </c>
      <c r="AGF20" s="10">
        <v>11014</v>
      </c>
      <c r="AGG20" s="10">
        <v>11302</v>
      </c>
      <c r="AGH20" s="10">
        <v>12248</v>
      </c>
      <c r="AGI20" s="10">
        <v>12083</v>
      </c>
      <c r="AGJ20" s="10">
        <v>11462</v>
      </c>
      <c r="AGK20" s="10">
        <v>10885</v>
      </c>
      <c r="AGL20" s="10">
        <v>10773</v>
      </c>
      <c r="AGM20" s="10">
        <v>10271</v>
      </c>
      <c r="AGN20" s="10">
        <v>9984</v>
      </c>
      <c r="AGO20" s="10">
        <v>11460</v>
      </c>
      <c r="AGP20" s="10">
        <v>10855</v>
      </c>
      <c r="AGQ20" s="10">
        <v>10893</v>
      </c>
      <c r="AGR20" s="10">
        <v>10537</v>
      </c>
      <c r="AGS20" s="10">
        <v>9079</v>
      </c>
      <c r="AGT20" s="10"/>
      <c r="AGU20" s="10"/>
      <c r="AGV20" s="10"/>
      <c r="AGW20" s="10"/>
      <c r="AGX20" s="10"/>
      <c r="AGY20" s="10"/>
      <c r="AGZ20" s="10"/>
      <c r="AHA20" s="10"/>
      <c r="AHB20" s="11"/>
    </row>
    <row r="21" spans="1:886" ht="11.1" thickBot="1" x14ac:dyDescent="0.25">
      <c r="A21" s="16">
        <f>VLOOKUP($B21,Identifiers!$C$4:$D$22,2,FALSE)</f>
        <v>18</v>
      </c>
      <c r="B21" s="6" t="s">
        <v>21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>
        <v>3.4</v>
      </c>
      <c r="Q21" s="7">
        <v>3.8</v>
      </c>
      <c r="R21" s="7">
        <v>4</v>
      </c>
      <c r="S21" s="7">
        <v>3.9</v>
      </c>
      <c r="T21" s="7">
        <v>3.5</v>
      </c>
      <c r="U21" s="7">
        <v>3.6</v>
      </c>
      <c r="V21" s="7">
        <v>3.6</v>
      </c>
      <c r="W21" s="7">
        <v>3.9</v>
      </c>
      <c r="X21" s="7">
        <v>3.8</v>
      </c>
      <c r="Y21" s="7">
        <v>3.7</v>
      </c>
      <c r="Z21" s="7">
        <v>3.8</v>
      </c>
      <c r="AA21" s="7">
        <v>4</v>
      </c>
      <c r="AB21" s="7"/>
      <c r="AC21" s="7">
        <v>4.3</v>
      </c>
      <c r="AD21" s="7">
        <v>4.7</v>
      </c>
      <c r="AE21" s="7">
        <v>5</v>
      </c>
      <c r="AF21" s="7">
        <v>5.3</v>
      </c>
      <c r="AG21" s="7">
        <v>6.1</v>
      </c>
      <c r="AH21" s="7">
        <v>6.2</v>
      </c>
      <c r="AI21" s="7">
        <v>6.7</v>
      </c>
      <c r="AJ21" s="7">
        <v>6.8</v>
      </c>
      <c r="AK21" s="7">
        <v>6.6</v>
      </c>
      <c r="AL21" s="7">
        <v>7.9</v>
      </c>
      <c r="AM21" s="7">
        <v>6.4</v>
      </c>
      <c r="AN21" s="7">
        <v>6.6</v>
      </c>
      <c r="AO21" s="7"/>
      <c r="AP21" s="7">
        <v>6.5</v>
      </c>
      <c r="AQ21" s="7">
        <v>6.4</v>
      </c>
      <c r="AR21" s="7">
        <v>6.3</v>
      </c>
      <c r="AS21" s="7">
        <v>5.8</v>
      </c>
      <c r="AT21" s="7">
        <v>5.5</v>
      </c>
      <c r="AU21" s="7">
        <v>5.4</v>
      </c>
      <c r="AV21" s="7">
        <v>5</v>
      </c>
      <c r="AW21" s="7">
        <v>4.5</v>
      </c>
      <c r="AX21" s="7">
        <v>4.4000000000000004</v>
      </c>
      <c r="AY21" s="7">
        <v>4.2</v>
      </c>
      <c r="AZ21" s="7">
        <v>4.2</v>
      </c>
      <c r="BA21" s="7">
        <v>4.3</v>
      </c>
      <c r="BB21" s="7"/>
      <c r="BC21" s="7">
        <v>3.7</v>
      </c>
      <c r="BD21" s="7">
        <v>3.4</v>
      </c>
      <c r="BE21" s="7">
        <v>3.4</v>
      </c>
      <c r="BF21" s="7">
        <v>3.1</v>
      </c>
      <c r="BG21" s="7">
        <v>3</v>
      </c>
      <c r="BH21" s="7">
        <v>3.2</v>
      </c>
      <c r="BI21" s="7">
        <v>3.1</v>
      </c>
      <c r="BJ21" s="7">
        <v>3.1</v>
      </c>
      <c r="BK21" s="7">
        <v>3.3</v>
      </c>
      <c r="BL21" s="7">
        <v>3.5</v>
      </c>
      <c r="BM21" s="7">
        <v>3.5</v>
      </c>
      <c r="BN21" s="7">
        <v>3.1</v>
      </c>
      <c r="BO21" s="7"/>
      <c r="BP21" s="7">
        <v>3.2</v>
      </c>
      <c r="BQ21" s="7">
        <v>3.1</v>
      </c>
      <c r="BR21" s="7">
        <v>2.9</v>
      </c>
      <c r="BS21" s="7">
        <v>2.9</v>
      </c>
      <c r="BT21" s="7">
        <v>3</v>
      </c>
      <c r="BU21" s="7">
        <v>3</v>
      </c>
      <c r="BV21" s="7">
        <v>3.2</v>
      </c>
      <c r="BW21" s="7">
        <v>3.4</v>
      </c>
      <c r="BX21" s="7">
        <v>3.1</v>
      </c>
      <c r="BY21" s="7">
        <v>3</v>
      </c>
      <c r="BZ21" s="7">
        <v>2.8</v>
      </c>
      <c r="CA21" s="7">
        <v>2.7</v>
      </c>
      <c r="CB21" s="7"/>
      <c r="CC21" s="7">
        <v>2.9</v>
      </c>
      <c r="CD21" s="7">
        <v>2.6</v>
      </c>
      <c r="CE21" s="7">
        <v>2.6</v>
      </c>
      <c r="CF21" s="7">
        <v>2.7</v>
      </c>
      <c r="CG21" s="7">
        <v>2.5</v>
      </c>
      <c r="CH21" s="7">
        <v>2.5</v>
      </c>
      <c r="CI21" s="7">
        <v>2.6</v>
      </c>
      <c r="CJ21" s="7">
        <v>2.7</v>
      </c>
      <c r="CK21" s="7">
        <v>2.9</v>
      </c>
      <c r="CL21" s="7">
        <v>3.1</v>
      </c>
      <c r="CM21" s="7">
        <v>3.5</v>
      </c>
      <c r="CN21" s="7">
        <v>4.5</v>
      </c>
      <c r="CO21" s="7"/>
      <c r="CP21" s="7">
        <v>4.9000000000000004</v>
      </c>
      <c r="CQ21" s="7">
        <v>5.2</v>
      </c>
      <c r="CR21" s="7">
        <v>5.7</v>
      </c>
      <c r="CS21" s="7">
        <v>5.9</v>
      </c>
      <c r="CT21" s="7">
        <v>5.9</v>
      </c>
      <c r="CU21" s="7">
        <v>5.6</v>
      </c>
      <c r="CV21" s="7">
        <v>5.8</v>
      </c>
      <c r="CW21" s="7">
        <v>6</v>
      </c>
      <c r="CX21" s="7">
        <v>6.1</v>
      </c>
      <c r="CY21" s="7">
        <v>5.7</v>
      </c>
      <c r="CZ21" s="7">
        <v>5.3</v>
      </c>
      <c r="DA21" s="7">
        <v>5</v>
      </c>
      <c r="DB21" s="7"/>
      <c r="DC21" s="7">
        <v>4.9000000000000004</v>
      </c>
      <c r="DD21" s="7">
        <v>4.7</v>
      </c>
      <c r="DE21" s="7">
        <v>4.5999999999999996</v>
      </c>
      <c r="DF21" s="7">
        <v>4.7</v>
      </c>
      <c r="DG21" s="7">
        <v>4.3</v>
      </c>
      <c r="DH21" s="7">
        <v>4.2</v>
      </c>
      <c r="DI21" s="7">
        <v>4</v>
      </c>
      <c r="DJ21" s="7">
        <v>4.2</v>
      </c>
      <c r="DK21" s="7">
        <v>4.0999999999999996</v>
      </c>
      <c r="DL21" s="7">
        <v>4.3</v>
      </c>
      <c r="DM21" s="7">
        <v>4.2</v>
      </c>
      <c r="DN21" s="7">
        <v>4.2</v>
      </c>
      <c r="DO21" s="7"/>
      <c r="DP21" s="7">
        <v>4</v>
      </c>
      <c r="DQ21" s="7">
        <v>3.9</v>
      </c>
      <c r="DR21" s="7">
        <v>4.2</v>
      </c>
      <c r="DS21" s="7">
        <v>4</v>
      </c>
      <c r="DT21" s="7">
        <v>4.3</v>
      </c>
      <c r="DU21" s="7">
        <v>4.3</v>
      </c>
      <c r="DV21" s="7">
        <v>4.4000000000000004</v>
      </c>
      <c r="DW21" s="7">
        <v>4.0999999999999996</v>
      </c>
      <c r="DX21" s="7">
        <v>3.9</v>
      </c>
      <c r="DY21" s="7">
        <v>3.9</v>
      </c>
      <c r="DZ21" s="7">
        <v>4.3</v>
      </c>
      <c r="EA21" s="7">
        <v>4.2</v>
      </c>
      <c r="EB21" s="7"/>
      <c r="EC21" s="7">
        <v>4.2</v>
      </c>
      <c r="ED21" s="7">
        <v>3.9</v>
      </c>
      <c r="EE21" s="7">
        <v>3.7</v>
      </c>
      <c r="EF21" s="7">
        <v>3.9</v>
      </c>
      <c r="EG21" s="7">
        <v>4.0999999999999996</v>
      </c>
      <c r="EH21" s="7">
        <v>4.3</v>
      </c>
      <c r="EI21" s="7">
        <v>4.2</v>
      </c>
      <c r="EJ21" s="7">
        <v>4.0999999999999996</v>
      </c>
      <c r="EK21" s="7">
        <v>4.4000000000000004</v>
      </c>
      <c r="EL21" s="7">
        <v>4.5</v>
      </c>
      <c r="EM21" s="7">
        <v>5.0999999999999996</v>
      </c>
      <c r="EN21" s="7">
        <v>5.2</v>
      </c>
      <c r="EO21" s="7"/>
      <c r="EP21" s="7">
        <v>5.8</v>
      </c>
      <c r="EQ21" s="7">
        <v>6.4</v>
      </c>
      <c r="ER21" s="7">
        <v>6.7</v>
      </c>
      <c r="ES21" s="7">
        <v>7.4</v>
      </c>
      <c r="ET21" s="7">
        <v>7.4</v>
      </c>
      <c r="EU21" s="7">
        <v>7.3</v>
      </c>
      <c r="EV21" s="7">
        <v>7.5</v>
      </c>
      <c r="EW21" s="7">
        <v>7.4</v>
      </c>
      <c r="EX21" s="7">
        <v>7.1</v>
      </c>
      <c r="EY21" s="7">
        <v>6.7</v>
      </c>
      <c r="EZ21" s="7">
        <v>6.2</v>
      </c>
      <c r="FA21" s="7">
        <v>6.2</v>
      </c>
      <c r="FB21" s="7"/>
      <c r="FC21" s="7">
        <v>6</v>
      </c>
      <c r="FD21" s="7">
        <v>5.9</v>
      </c>
      <c r="FE21" s="7">
        <v>5.6</v>
      </c>
      <c r="FF21" s="7">
        <v>5.2</v>
      </c>
      <c r="FG21" s="7">
        <v>5.0999999999999996</v>
      </c>
      <c r="FH21" s="7">
        <v>5</v>
      </c>
      <c r="FI21" s="7">
        <v>5.0999999999999996</v>
      </c>
      <c r="FJ21" s="7">
        <v>5.2</v>
      </c>
      <c r="FK21" s="7">
        <v>5.5</v>
      </c>
      <c r="FL21" s="7">
        <v>5.7</v>
      </c>
      <c r="FM21" s="7">
        <v>5.8</v>
      </c>
      <c r="FN21" s="7">
        <v>5.3</v>
      </c>
      <c r="FO21" s="7"/>
      <c r="FP21" s="7">
        <v>5.2</v>
      </c>
      <c r="FQ21" s="7">
        <v>4.8</v>
      </c>
      <c r="FR21" s="7">
        <v>5.4</v>
      </c>
      <c r="FS21" s="7">
        <v>5.2</v>
      </c>
      <c r="FT21" s="7">
        <v>5.0999999999999996</v>
      </c>
      <c r="FU21" s="7">
        <v>5.4</v>
      </c>
      <c r="FV21" s="7">
        <v>5.5</v>
      </c>
      <c r="FW21" s="7">
        <v>5.6</v>
      </c>
      <c r="FX21" s="7">
        <v>5.5</v>
      </c>
      <c r="FY21" s="7">
        <v>6.1</v>
      </c>
      <c r="FZ21" s="7">
        <v>6.1</v>
      </c>
      <c r="GA21" s="7">
        <v>6.6</v>
      </c>
      <c r="GB21" s="7"/>
      <c r="GC21" s="7">
        <v>6.6</v>
      </c>
      <c r="GD21" s="7">
        <v>6.9</v>
      </c>
      <c r="GE21" s="7">
        <v>6.9</v>
      </c>
      <c r="GF21" s="7">
        <v>7</v>
      </c>
      <c r="GG21" s="7">
        <v>7.1</v>
      </c>
      <c r="GH21" s="7">
        <v>6.9</v>
      </c>
      <c r="GI21" s="7">
        <v>7</v>
      </c>
      <c r="GJ21" s="7">
        <v>6.6</v>
      </c>
      <c r="GK21" s="7">
        <v>6.7</v>
      </c>
      <c r="GL21" s="7">
        <v>6.5</v>
      </c>
      <c r="GM21" s="7">
        <v>6.1</v>
      </c>
      <c r="GN21" s="7">
        <v>6</v>
      </c>
      <c r="GO21" s="7"/>
      <c r="GP21" s="7">
        <v>5.8</v>
      </c>
      <c r="GQ21" s="7">
        <v>5.5</v>
      </c>
      <c r="GR21" s="7">
        <v>5.6</v>
      </c>
      <c r="GS21" s="7">
        <v>5.6</v>
      </c>
      <c r="GT21" s="7">
        <v>5.5</v>
      </c>
      <c r="GU21" s="7">
        <v>5.5</v>
      </c>
      <c r="GV21" s="7">
        <v>5.4</v>
      </c>
      <c r="GW21" s="7">
        <v>5.7</v>
      </c>
      <c r="GX21" s="7">
        <v>5.6</v>
      </c>
      <c r="GY21" s="7">
        <v>5.4</v>
      </c>
      <c r="GZ21" s="7">
        <v>5.7</v>
      </c>
      <c r="HA21" s="7">
        <v>5.5</v>
      </c>
      <c r="HB21" s="7"/>
      <c r="HC21" s="7">
        <v>5.7</v>
      </c>
      <c r="HD21" s="7">
        <v>5.9</v>
      </c>
      <c r="HE21" s="7">
        <v>5.7</v>
      </c>
      <c r="HF21" s="7">
        <v>5.7</v>
      </c>
      <c r="HG21" s="7">
        <v>5.9</v>
      </c>
      <c r="HH21" s="7">
        <v>5.6</v>
      </c>
      <c r="HI21" s="7">
        <v>5.6</v>
      </c>
      <c r="HJ21" s="7">
        <v>5.4</v>
      </c>
      <c r="HK21" s="7">
        <v>5.5</v>
      </c>
      <c r="HL21" s="7">
        <v>5.5</v>
      </c>
      <c r="HM21" s="7">
        <v>5.7</v>
      </c>
      <c r="HN21" s="7">
        <v>5.5</v>
      </c>
      <c r="HO21" s="7"/>
      <c r="HP21" s="7">
        <v>5.6</v>
      </c>
      <c r="HQ21" s="7">
        <v>5.4</v>
      </c>
      <c r="HR21" s="7">
        <v>5.4</v>
      </c>
      <c r="HS21" s="7">
        <v>5.3</v>
      </c>
      <c r="HT21" s="7">
        <v>5.0999999999999996</v>
      </c>
      <c r="HU21" s="7">
        <v>5.2</v>
      </c>
      <c r="HV21" s="7">
        <v>4.9000000000000004</v>
      </c>
      <c r="HW21" s="7">
        <v>5</v>
      </c>
      <c r="HX21" s="7">
        <v>5.0999999999999996</v>
      </c>
      <c r="HY21" s="7">
        <v>5.0999999999999996</v>
      </c>
      <c r="HZ21" s="7">
        <v>4.8</v>
      </c>
      <c r="IA21" s="7">
        <v>5</v>
      </c>
      <c r="IB21" s="7"/>
      <c r="IC21" s="7">
        <v>4.9000000000000004</v>
      </c>
      <c r="ID21" s="7">
        <v>5.0999999999999996</v>
      </c>
      <c r="IE21" s="7">
        <v>4.7</v>
      </c>
      <c r="IF21" s="7">
        <v>4.8</v>
      </c>
      <c r="IG21" s="7">
        <v>4.5999999999999996</v>
      </c>
      <c r="IH21" s="7">
        <v>4.5999999999999996</v>
      </c>
      <c r="II21" s="7">
        <v>4.4000000000000004</v>
      </c>
      <c r="IJ21" s="7">
        <v>4.4000000000000004</v>
      </c>
      <c r="IK21" s="7">
        <v>4.3</v>
      </c>
      <c r="IL21" s="7">
        <v>4.2</v>
      </c>
      <c r="IM21" s="7">
        <v>4.0999999999999996</v>
      </c>
      <c r="IN21" s="7">
        <v>4</v>
      </c>
      <c r="IO21" s="7"/>
      <c r="IP21" s="7">
        <v>4</v>
      </c>
      <c r="IQ21" s="7">
        <v>3.8</v>
      </c>
      <c r="IR21" s="7">
        <v>3.8</v>
      </c>
      <c r="IS21" s="7">
        <v>3.8</v>
      </c>
      <c r="IT21" s="7">
        <v>3.9</v>
      </c>
      <c r="IU21" s="7">
        <v>3.8</v>
      </c>
      <c r="IV21" s="7">
        <v>3.8</v>
      </c>
      <c r="IW21" s="7">
        <v>3.8</v>
      </c>
      <c r="IX21" s="7">
        <v>3.7</v>
      </c>
      <c r="IY21" s="7">
        <v>3.7</v>
      </c>
      <c r="IZ21" s="7">
        <v>3.6</v>
      </c>
      <c r="JA21" s="7">
        <v>3.8</v>
      </c>
      <c r="JB21" s="7"/>
      <c r="JC21" s="7">
        <v>3.9</v>
      </c>
      <c r="JD21" s="7">
        <v>3.8</v>
      </c>
      <c r="JE21" s="7">
        <v>3.8</v>
      </c>
      <c r="JF21" s="7">
        <v>3.8</v>
      </c>
      <c r="JG21" s="7">
        <v>3.8</v>
      </c>
      <c r="JH21" s="7">
        <v>3.9</v>
      </c>
      <c r="JI21" s="7">
        <v>3.8</v>
      </c>
      <c r="JJ21" s="7">
        <v>3.8</v>
      </c>
      <c r="JK21" s="7">
        <v>3.8</v>
      </c>
      <c r="JL21" s="7">
        <v>4</v>
      </c>
      <c r="JM21" s="7">
        <v>3.9</v>
      </c>
      <c r="JN21" s="7">
        <v>3.8</v>
      </c>
      <c r="JO21" s="7"/>
      <c r="JP21" s="7">
        <v>3.7</v>
      </c>
      <c r="JQ21" s="7">
        <v>3.8</v>
      </c>
      <c r="JR21" s="7">
        <v>3.7</v>
      </c>
      <c r="JS21" s="7">
        <v>3.5</v>
      </c>
      <c r="JT21" s="7">
        <v>3.5</v>
      </c>
      <c r="JU21" s="7">
        <v>3.7</v>
      </c>
      <c r="JV21" s="7">
        <v>3.7</v>
      </c>
      <c r="JW21" s="7">
        <v>3.5</v>
      </c>
      <c r="JX21" s="7">
        <v>3.4</v>
      </c>
      <c r="JY21" s="7">
        <v>3.4</v>
      </c>
      <c r="JZ21" s="7">
        <v>3.4</v>
      </c>
      <c r="KA21" s="7">
        <v>3.4</v>
      </c>
      <c r="KB21" s="7"/>
      <c r="KC21" s="7">
        <v>3.4</v>
      </c>
      <c r="KD21" s="7">
        <v>3.4</v>
      </c>
      <c r="KE21" s="7">
        <v>3.4</v>
      </c>
      <c r="KF21" s="7">
        <v>3.4</v>
      </c>
      <c r="KG21" s="7">
        <v>3.4</v>
      </c>
      <c r="KH21" s="7">
        <v>3.5</v>
      </c>
      <c r="KI21" s="7">
        <v>3.5</v>
      </c>
      <c r="KJ21" s="7">
        <v>3.5</v>
      </c>
      <c r="KK21" s="7">
        <v>3.7</v>
      </c>
      <c r="KL21" s="7">
        <v>3.7</v>
      </c>
      <c r="KM21" s="7">
        <v>3.5</v>
      </c>
      <c r="KN21" s="7">
        <v>3.5</v>
      </c>
      <c r="KO21" s="7"/>
      <c r="KP21" s="7">
        <v>3.9</v>
      </c>
      <c r="KQ21" s="7">
        <v>4.2</v>
      </c>
      <c r="KR21" s="7">
        <v>4.4000000000000004</v>
      </c>
      <c r="KS21" s="7">
        <v>4.5999999999999996</v>
      </c>
      <c r="KT21" s="7">
        <v>4.8</v>
      </c>
      <c r="KU21" s="7">
        <v>4.9000000000000004</v>
      </c>
      <c r="KV21" s="7">
        <v>5</v>
      </c>
      <c r="KW21" s="7">
        <v>5.0999999999999996</v>
      </c>
      <c r="KX21" s="7">
        <v>5.4</v>
      </c>
      <c r="KY21" s="7">
        <v>5.5</v>
      </c>
      <c r="KZ21" s="7">
        <v>5.9</v>
      </c>
      <c r="LA21" s="7">
        <v>6.1</v>
      </c>
      <c r="LB21" s="7"/>
      <c r="LC21" s="7">
        <v>5.9</v>
      </c>
      <c r="LD21" s="7">
        <v>5.9</v>
      </c>
      <c r="LE21" s="7">
        <v>6</v>
      </c>
      <c r="LF21" s="7">
        <v>5.9</v>
      </c>
      <c r="LG21" s="7">
        <v>5.9</v>
      </c>
      <c r="LH21" s="7">
        <v>5.9</v>
      </c>
      <c r="LI21" s="7">
        <v>6</v>
      </c>
      <c r="LJ21" s="7">
        <v>6.1</v>
      </c>
      <c r="LK21" s="7">
        <v>6</v>
      </c>
      <c r="LL21" s="7">
        <v>5.8</v>
      </c>
      <c r="LM21" s="7">
        <v>6</v>
      </c>
      <c r="LN21" s="7">
        <v>6</v>
      </c>
      <c r="LO21" s="7"/>
      <c r="LP21" s="7">
        <v>5.8</v>
      </c>
      <c r="LQ21" s="7">
        <v>5.7</v>
      </c>
      <c r="LR21" s="7">
        <v>5.8</v>
      </c>
      <c r="LS21" s="7">
        <v>5.7</v>
      </c>
      <c r="LT21" s="7">
        <v>5.7</v>
      </c>
      <c r="LU21" s="7">
        <v>5.7</v>
      </c>
      <c r="LV21" s="7">
        <v>5.6</v>
      </c>
      <c r="LW21" s="7">
        <v>5.6</v>
      </c>
      <c r="LX21" s="7">
        <v>5.5</v>
      </c>
      <c r="LY21" s="7">
        <v>5.6</v>
      </c>
      <c r="LZ21" s="7">
        <v>5.3</v>
      </c>
      <c r="MA21" s="7">
        <v>5.2</v>
      </c>
      <c r="MB21" s="7"/>
      <c r="MC21" s="7">
        <v>4.9000000000000004</v>
      </c>
      <c r="MD21" s="7">
        <v>5</v>
      </c>
      <c r="ME21" s="7">
        <v>4.9000000000000004</v>
      </c>
      <c r="MF21" s="7">
        <v>5</v>
      </c>
      <c r="MG21" s="7">
        <v>4.9000000000000004</v>
      </c>
      <c r="MH21" s="7">
        <v>4.9000000000000004</v>
      </c>
      <c r="MI21" s="7">
        <v>4.8</v>
      </c>
      <c r="MJ21" s="7">
        <v>4.8</v>
      </c>
      <c r="MK21" s="7">
        <v>4.8</v>
      </c>
      <c r="ML21" s="7">
        <v>4.5999999999999996</v>
      </c>
      <c r="MM21" s="7">
        <v>4.8</v>
      </c>
      <c r="MN21" s="7">
        <v>4.9000000000000004</v>
      </c>
      <c r="MO21" s="7"/>
      <c r="MP21" s="7">
        <v>5.0999999999999996</v>
      </c>
      <c r="MQ21" s="7">
        <v>5.2</v>
      </c>
      <c r="MR21" s="7">
        <v>5.0999999999999996</v>
      </c>
      <c r="MS21" s="7">
        <v>5.0999999999999996</v>
      </c>
      <c r="MT21" s="7">
        <v>5.0999999999999996</v>
      </c>
      <c r="MU21" s="7">
        <v>5.4</v>
      </c>
      <c r="MV21" s="7">
        <v>5.5</v>
      </c>
      <c r="MW21" s="7">
        <v>5.5</v>
      </c>
      <c r="MX21" s="7">
        <v>5.9</v>
      </c>
      <c r="MY21" s="7">
        <v>6</v>
      </c>
      <c r="MZ21" s="7">
        <v>6.6</v>
      </c>
      <c r="NA21" s="7">
        <v>7.2</v>
      </c>
      <c r="NB21" s="7"/>
      <c r="NC21" s="7">
        <v>8.1</v>
      </c>
      <c r="ND21" s="7">
        <v>8.1</v>
      </c>
      <c r="NE21" s="7">
        <v>8.6</v>
      </c>
      <c r="NF21" s="7">
        <v>8.8000000000000007</v>
      </c>
      <c r="NG21" s="7">
        <v>9</v>
      </c>
      <c r="NH21" s="7">
        <v>8.8000000000000007</v>
      </c>
      <c r="NI21" s="7">
        <v>8.6</v>
      </c>
      <c r="NJ21" s="7">
        <v>8.4</v>
      </c>
      <c r="NK21" s="7">
        <v>8.4</v>
      </c>
      <c r="NL21" s="7">
        <v>8.4</v>
      </c>
      <c r="NM21" s="7">
        <v>8.3000000000000007</v>
      </c>
      <c r="NN21" s="7">
        <v>8.1999999999999993</v>
      </c>
      <c r="NO21" s="7"/>
      <c r="NP21" s="7">
        <v>7.9</v>
      </c>
      <c r="NQ21" s="7">
        <v>7.7</v>
      </c>
      <c r="NR21" s="7">
        <v>7.6</v>
      </c>
      <c r="NS21" s="7">
        <v>7.7</v>
      </c>
      <c r="NT21" s="7">
        <v>7.4</v>
      </c>
      <c r="NU21" s="7">
        <v>7.6</v>
      </c>
      <c r="NV21" s="7">
        <v>7.8</v>
      </c>
      <c r="NW21" s="7">
        <v>7.8</v>
      </c>
      <c r="NX21" s="7">
        <v>7.6</v>
      </c>
      <c r="NY21" s="7">
        <v>7.7</v>
      </c>
      <c r="NZ21" s="7">
        <v>7.8</v>
      </c>
      <c r="OA21" s="7">
        <v>7.8</v>
      </c>
      <c r="OB21" s="7"/>
      <c r="OC21" s="7">
        <v>7.5</v>
      </c>
      <c r="OD21" s="7">
        <v>7.6</v>
      </c>
      <c r="OE21" s="7">
        <v>7.4</v>
      </c>
      <c r="OF21" s="7">
        <v>7.2</v>
      </c>
      <c r="OG21" s="7">
        <v>7</v>
      </c>
      <c r="OH21" s="7">
        <v>7.2</v>
      </c>
      <c r="OI21" s="7">
        <v>6.9</v>
      </c>
      <c r="OJ21" s="7">
        <v>7</v>
      </c>
      <c r="OK21" s="7">
        <v>6.8</v>
      </c>
      <c r="OL21" s="7">
        <v>6.8</v>
      </c>
      <c r="OM21" s="7">
        <v>6.8</v>
      </c>
      <c r="ON21" s="7">
        <v>6.4</v>
      </c>
      <c r="OO21" s="7"/>
      <c r="OP21" s="7">
        <v>6.4</v>
      </c>
      <c r="OQ21" s="7">
        <v>6.3</v>
      </c>
      <c r="OR21" s="7">
        <v>6.3</v>
      </c>
      <c r="OS21" s="7">
        <v>6.1</v>
      </c>
      <c r="OT21" s="7">
        <v>6</v>
      </c>
      <c r="OU21" s="7">
        <v>5.9</v>
      </c>
      <c r="OV21" s="7">
        <v>6.2</v>
      </c>
      <c r="OW21" s="7">
        <v>5.9</v>
      </c>
      <c r="OX21" s="7">
        <v>6</v>
      </c>
      <c r="OY21" s="7">
        <v>5.8</v>
      </c>
      <c r="OZ21" s="7">
        <v>5.9</v>
      </c>
      <c r="PA21" s="7">
        <v>6</v>
      </c>
      <c r="PB21" s="7"/>
      <c r="PC21" s="7">
        <v>5.9</v>
      </c>
      <c r="PD21" s="7">
        <v>5.9</v>
      </c>
      <c r="PE21" s="7">
        <v>5.8</v>
      </c>
      <c r="PF21" s="7">
        <v>5.8</v>
      </c>
      <c r="PG21" s="7">
        <v>5.6</v>
      </c>
      <c r="PH21" s="7">
        <v>5.7</v>
      </c>
      <c r="PI21" s="7">
        <v>5.7</v>
      </c>
      <c r="PJ21" s="7">
        <v>6</v>
      </c>
      <c r="PK21" s="7">
        <v>5.9</v>
      </c>
      <c r="PL21" s="7">
        <v>6</v>
      </c>
      <c r="PM21" s="7">
        <v>5.9</v>
      </c>
      <c r="PN21" s="7">
        <v>6</v>
      </c>
      <c r="PO21" s="7"/>
      <c r="PP21" s="7">
        <v>6.3</v>
      </c>
      <c r="PQ21" s="7">
        <v>6.3</v>
      </c>
      <c r="PR21" s="7">
        <v>6.3</v>
      </c>
      <c r="PS21" s="7">
        <v>6.9</v>
      </c>
      <c r="PT21" s="7">
        <v>7.5</v>
      </c>
      <c r="PU21" s="7">
        <v>7.6</v>
      </c>
      <c r="PV21" s="7">
        <v>7.8</v>
      </c>
      <c r="PW21" s="7">
        <v>7.7</v>
      </c>
      <c r="PX21" s="7">
        <v>7.5</v>
      </c>
      <c r="PY21" s="7">
        <v>7.5</v>
      </c>
      <c r="PZ21" s="7">
        <v>7.5</v>
      </c>
      <c r="QA21" s="7">
        <v>7.2</v>
      </c>
      <c r="QB21" s="7"/>
      <c r="QC21" s="7">
        <v>7.5</v>
      </c>
      <c r="QD21" s="7">
        <v>7.4</v>
      </c>
      <c r="QE21" s="7">
        <v>7.4</v>
      </c>
      <c r="QF21" s="7">
        <v>7.2</v>
      </c>
      <c r="QG21" s="7">
        <v>7.5</v>
      </c>
      <c r="QH21" s="7">
        <v>7.5</v>
      </c>
      <c r="QI21" s="7">
        <v>7.2</v>
      </c>
      <c r="QJ21" s="7">
        <v>7.4</v>
      </c>
      <c r="QK21" s="7">
        <v>7.6</v>
      </c>
      <c r="QL21" s="7">
        <v>7.9</v>
      </c>
      <c r="QM21" s="7">
        <v>8.3000000000000007</v>
      </c>
      <c r="QN21" s="7">
        <v>8.5</v>
      </c>
      <c r="QO21" s="7"/>
      <c r="QP21" s="7">
        <v>8.6</v>
      </c>
      <c r="QQ21" s="7">
        <v>8.9</v>
      </c>
      <c r="QR21" s="7">
        <v>9</v>
      </c>
      <c r="QS21" s="7">
        <v>9.3000000000000007</v>
      </c>
      <c r="QT21" s="7">
        <v>9.4</v>
      </c>
      <c r="QU21" s="7">
        <v>9.6</v>
      </c>
      <c r="QV21" s="7">
        <v>9.8000000000000007</v>
      </c>
      <c r="QW21" s="7">
        <v>9.8000000000000007</v>
      </c>
      <c r="QX21" s="7">
        <v>10.1</v>
      </c>
      <c r="QY21" s="7">
        <v>10.4</v>
      </c>
      <c r="QZ21" s="7">
        <v>10.8</v>
      </c>
      <c r="RA21" s="7">
        <v>10.8</v>
      </c>
      <c r="RB21" s="7"/>
      <c r="RC21" s="7">
        <v>10.4</v>
      </c>
      <c r="RD21" s="7">
        <v>10.4</v>
      </c>
      <c r="RE21" s="7">
        <v>10.3</v>
      </c>
      <c r="RF21" s="7">
        <v>10.199999999999999</v>
      </c>
      <c r="RG21" s="7">
        <v>10.1</v>
      </c>
      <c r="RH21" s="7">
        <v>10.1</v>
      </c>
      <c r="RI21" s="7">
        <v>9.4</v>
      </c>
      <c r="RJ21" s="7">
        <v>9.5</v>
      </c>
      <c r="RK21" s="7">
        <v>9.1999999999999993</v>
      </c>
      <c r="RL21" s="7">
        <v>8.8000000000000007</v>
      </c>
      <c r="RM21" s="7">
        <v>8.5</v>
      </c>
      <c r="RN21" s="7">
        <v>8.3000000000000007</v>
      </c>
      <c r="RO21" s="7"/>
      <c r="RP21" s="7">
        <v>8</v>
      </c>
      <c r="RQ21" s="7">
        <v>7.8</v>
      </c>
      <c r="RR21" s="7">
        <v>7.8</v>
      </c>
      <c r="RS21" s="7">
        <v>7.7</v>
      </c>
      <c r="RT21" s="7">
        <v>7.4</v>
      </c>
      <c r="RU21" s="7">
        <v>7.2</v>
      </c>
      <c r="RV21" s="7">
        <v>7.5</v>
      </c>
      <c r="RW21" s="7">
        <v>7.5</v>
      </c>
      <c r="RX21" s="7">
        <v>7.3</v>
      </c>
      <c r="RY21" s="7">
        <v>7.4</v>
      </c>
      <c r="RZ21" s="7">
        <v>7.2</v>
      </c>
      <c r="SA21" s="7">
        <v>7.3</v>
      </c>
      <c r="SB21" s="7"/>
      <c r="SC21" s="7">
        <v>7.3</v>
      </c>
      <c r="SD21" s="7">
        <v>7.2</v>
      </c>
      <c r="SE21" s="7">
        <v>7.2</v>
      </c>
      <c r="SF21" s="7">
        <v>7.3</v>
      </c>
      <c r="SG21" s="7">
        <v>7.2</v>
      </c>
      <c r="SH21" s="7">
        <v>7.4</v>
      </c>
      <c r="SI21" s="7">
        <v>7.4</v>
      </c>
      <c r="SJ21" s="7">
        <v>7.1</v>
      </c>
      <c r="SK21" s="7">
        <v>7.1</v>
      </c>
      <c r="SL21" s="7">
        <v>7.1</v>
      </c>
      <c r="SM21" s="7">
        <v>7</v>
      </c>
      <c r="SN21" s="7">
        <v>7</v>
      </c>
      <c r="SO21" s="7"/>
      <c r="SP21" s="7">
        <v>6.7</v>
      </c>
      <c r="SQ21" s="7">
        <v>7.2</v>
      </c>
      <c r="SR21" s="7">
        <v>7.2</v>
      </c>
      <c r="SS21" s="7">
        <v>7.1</v>
      </c>
      <c r="ST21" s="7">
        <v>7.2</v>
      </c>
      <c r="SU21" s="7">
        <v>7.2</v>
      </c>
      <c r="SV21" s="7">
        <v>7</v>
      </c>
      <c r="SW21" s="7">
        <v>6.9</v>
      </c>
      <c r="SX21" s="7">
        <v>7</v>
      </c>
      <c r="SY21" s="7">
        <v>7</v>
      </c>
      <c r="SZ21" s="7">
        <v>6.9</v>
      </c>
      <c r="TA21" s="7">
        <v>6.6</v>
      </c>
      <c r="TB21" s="7"/>
      <c r="TC21" s="7">
        <v>6.6</v>
      </c>
      <c r="TD21" s="7">
        <v>6.6</v>
      </c>
      <c r="TE21" s="7">
        <v>6.6</v>
      </c>
      <c r="TF21" s="7">
        <v>6.3</v>
      </c>
      <c r="TG21" s="7">
        <v>6.3</v>
      </c>
      <c r="TH21" s="7">
        <v>6.2</v>
      </c>
      <c r="TI21" s="7">
        <v>6.1</v>
      </c>
      <c r="TJ21" s="7">
        <v>6</v>
      </c>
      <c r="TK21" s="7">
        <v>5.9</v>
      </c>
      <c r="TL21" s="7">
        <v>6</v>
      </c>
      <c r="TM21" s="7">
        <v>5.8</v>
      </c>
      <c r="TN21" s="7">
        <v>5.7</v>
      </c>
      <c r="TO21" s="7"/>
      <c r="TP21" s="7">
        <v>5.7</v>
      </c>
      <c r="TQ21" s="7">
        <v>5.7</v>
      </c>
      <c r="TR21" s="7">
        <v>5.7</v>
      </c>
      <c r="TS21" s="7">
        <v>5.4</v>
      </c>
      <c r="TT21" s="7">
        <v>5.6</v>
      </c>
      <c r="TU21" s="7">
        <v>5.4</v>
      </c>
      <c r="TV21" s="7">
        <v>5.4</v>
      </c>
      <c r="TW21" s="7">
        <v>5.6</v>
      </c>
      <c r="TX21" s="7">
        <v>5.4</v>
      </c>
      <c r="TY21" s="7">
        <v>5.4</v>
      </c>
      <c r="TZ21" s="7">
        <v>5.3</v>
      </c>
      <c r="UA21" s="7">
        <v>5.3</v>
      </c>
      <c r="UB21" s="7"/>
      <c r="UC21" s="7">
        <v>5.4</v>
      </c>
      <c r="UD21" s="7">
        <v>5.2</v>
      </c>
      <c r="UE21" s="7">
        <v>5</v>
      </c>
      <c r="UF21" s="7">
        <v>5.2</v>
      </c>
      <c r="UG21" s="7">
        <v>5.2</v>
      </c>
      <c r="UH21" s="7">
        <v>5.3</v>
      </c>
      <c r="UI21" s="7">
        <v>5.2</v>
      </c>
      <c r="UJ21" s="7">
        <v>5.2</v>
      </c>
      <c r="UK21" s="7">
        <v>5.3</v>
      </c>
      <c r="UL21" s="7">
        <v>5.3</v>
      </c>
      <c r="UM21" s="7">
        <v>5.4</v>
      </c>
      <c r="UN21" s="7">
        <v>5.4</v>
      </c>
      <c r="UO21" s="7"/>
      <c r="UP21" s="7">
        <v>5.4</v>
      </c>
      <c r="UQ21" s="7">
        <v>5.3</v>
      </c>
      <c r="UR21" s="7">
        <v>5.2</v>
      </c>
      <c r="US21" s="7">
        <v>5.4</v>
      </c>
      <c r="UT21" s="7">
        <v>5.4</v>
      </c>
      <c r="UU21" s="7">
        <v>5.2</v>
      </c>
      <c r="UV21" s="7">
        <v>5.5</v>
      </c>
      <c r="UW21" s="7">
        <v>5.7</v>
      </c>
      <c r="UX21" s="7">
        <v>5.9</v>
      </c>
      <c r="UY21" s="7">
        <v>5.9</v>
      </c>
      <c r="UZ21" s="7">
        <v>6.2</v>
      </c>
      <c r="VA21" s="7">
        <v>6.3</v>
      </c>
      <c r="VB21" s="7"/>
      <c r="VC21" s="7">
        <v>6.4</v>
      </c>
      <c r="VD21" s="7">
        <v>6.6</v>
      </c>
      <c r="VE21" s="7">
        <v>6.8</v>
      </c>
      <c r="VF21" s="7">
        <v>6.7</v>
      </c>
      <c r="VG21" s="7">
        <v>6.9</v>
      </c>
      <c r="VH21" s="7">
        <v>6.9</v>
      </c>
      <c r="VI21" s="7">
        <v>6.8</v>
      </c>
      <c r="VJ21" s="7">
        <v>6.9</v>
      </c>
      <c r="VK21" s="7">
        <v>6.9</v>
      </c>
      <c r="VL21" s="7">
        <v>7</v>
      </c>
      <c r="VM21" s="7">
        <v>7</v>
      </c>
      <c r="VN21" s="7">
        <v>7.3</v>
      </c>
      <c r="VO21" s="7"/>
      <c r="VP21" s="7">
        <v>7.3</v>
      </c>
      <c r="VQ21" s="7">
        <v>7.4</v>
      </c>
      <c r="VR21" s="7">
        <v>7.4</v>
      </c>
      <c r="VS21" s="7">
        <v>7.4</v>
      </c>
      <c r="VT21" s="7">
        <v>7.6</v>
      </c>
      <c r="VU21" s="7">
        <v>7.8</v>
      </c>
      <c r="VV21" s="7">
        <v>7.7</v>
      </c>
      <c r="VW21" s="7">
        <v>7.6</v>
      </c>
      <c r="VX21" s="7">
        <v>7.6</v>
      </c>
      <c r="VY21" s="7">
        <v>7.3</v>
      </c>
      <c r="VZ21" s="7">
        <v>7.4</v>
      </c>
      <c r="WA21" s="7">
        <v>7.4</v>
      </c>
      <c r="WB21" s="7"/>
      <c r="WC21" s="7">
        <v>7.3</v>
      </c>
      <c r="WD21" s="7">
        <v>7.1</v>
      </c>
      <c r="WE21" s="7">
        <v>7</v>
      </c>
      <c r="WF21" s="7">
        <v>7.1</v>
      </c>
      <c r="WG21" s="7">
        <v>7.1</v>
      </c>
      <c r="WH21" s="7">
        <v>7</v>
      </c>
      <c r="WI21" s="7">
        <v>6.9</v>
      </c>
      <c r="WJ21" s="7">
        <v>6.8</v>
      </c>
      <c r="WK21" s="7">
        <v>6.7</v>
      </c>
      <c r="WL21" s="7">
        <v>6.8</v>
      </c>
      <c r="WM21" s="7">
        <v>6.6</v>
      </c>
      <c r="WN21" s="7">
        <v>6.5</v>
      </c>
      <c r="WO21" s="7"/>
      <c r="WP21" s="7">
        <v>6.6</v>
      </c>
      <c r="WQ21" s="7">
        <v>6.6</v>
      </c>
      <c r="WR21" s="7">
        <v>6.5</v>
      </c>
      <c r="WS21" s="7">
        <v>6.4</v>
      </c>
      <c r="WT21" s="7">
        <v>6.1</v>
      </c>
      <c r="WU21" s="7">
        <v>6.1</v>
      </c>
      <c r="WV21" s="7">
        <v>6.1</v>
      </c>
      <c r="WW21" s="7">
        <v>6</v>
      </c>
      <c r="WX21" s="7">
        <v>5.9</v>
      </c>
      <c r="WY21" s="7">
        <v>5.8</v>
      </c>
      <c r="WZ21" s="7">
        <v>5.6</v>
      </c>
      <c r="XA21" s="7">
        <v>5.5</v>
      </c>
      <c r="XB21" s="7"/>
      <c r="XC21" s="7">
        <v>5.6</v>
      </c>
      <c r="XD21" s="7">
        <v>5.4</v>
      </c>
      <c r="XE21" s="7">
        <v>5.4</v>
      </c>
      <c r="XF21" s="7">
        <v>5.8</v>
      </c>
      <c r="XG21" s="7">
        <v>5.6</v>
      </c>
      <c r="XH21" s="7">
        <v>5.6</v>
      </c>
      <c r="XI21" s="7">
        <v>5.7</v>
      </c>
      <c r="XJ21" s="7">
        <v>5.7</v>
      </c>
      <c r="XK21" s="7">
        <v>5.6</v>
      </c>
      <c r="XL21" s="7">
        <v>5.5</v>
      </c>
      <c r="XM21" s="7">
        <v>5.6</v>
      </c>
      <c r="XN21" s="7">
        <v>5.6</v>
      </c>
      <c r="XO21" s="7"/>
      <c r="XP21" s="7">
        <v>5.6</v>
      </c>
      <c r="XQ21" s="7">
        <v>5.5</v>
      </c>
      <c r="XR21" s="7">
        <v>5.5</v>
      </c>
      <c r="XS21" s="7">
        <v>5.6</v>
      </c>
      <c r="XT21" s="7">
        <v>5.6</v>
      </c>
      <c r="XU21" s="7">
        <v>5.3</v>
      </c>
      <c r="XV21" s="7">
        <v>5.5</v>
      </c>
      <c r="XW21" s="7">
        <v>5.0999999999999996</v>
      </c>
      <c r="XX21" s="7">
        <v>5.2</v>
      </c>
      <c r="XY21" s="7">
        <v>5.2</v>
      </c>
      <c r="XZ21" s="7">
        <v>5.4</v>
      </c>
      <c r="YA21" s="7">
        <v>5.4</v>
      </c>
      <c r="YB21" s="7"/>
      <c r="YC21" s="7">
        <v>5.3</v>
      </c>
      <c r="YD21" s="7">
        <v>5.2</v>
      </c>
      <c r="YE21" s="7">
        <v>5.2</v>
      </c>
      <c r="YF21" s="7">
        <v>5.0999999999999996</v>
      </c>
      <c r="YG21" s="7">
        <v>4.9000000000000004</v>
      </c>
      <c r="YH21" s="7">
        <v>5</v>
      </c>
      <c r="YI21" s="7">
        <v>4.9000000000000004</v>
      </c>
      <c r="YJ21" s="7">
        <v>4.8</v>
      </c>
      <c r="YK21" s="7">
        <v>4.9000000000000004</v>
      </c>
      <c r="YL21" s="7">
        <v>4.7</v>
      </c>
      <c r="YM21" s="7">
        <v>4.5999999999999996</v>
      </c>
      <c r="YN21" s="7">
        <v>4.7</v>
      </c>
      <c r="YO21" s="7"/>
      <c r="YP21" s="7">
        <v>4.5999999999999996</v>
      </c>
      <c r="YQ21" s="7">
        <v>4.5999999999999996</v>
      </c>
      <c r="YR21" s="7">
        <v>4.7</v>
      </c>
      <c r="YS21" s="7">
        <v>4.3</v>
      </c>
      <c r="YT21" s="7">
        <v>4.4000000000000004</v>
      </c>
      <c r="YU21" s="7">
        <v>4.5</v>
      </c>
      <c r="YV21" s="7">
        <v>4.5</v>
      </c>
      <c r="YW21" s="7">
        <v>4.5</v>
      </c>
      <c r="YX21" s="7">
        <v>4.5999999999999996</v>
      </c>
      <c r="YY21" s="7">
        <v>4.5</v>
      </c>
      <c r="YZ21" s="7">
        <v>4.4000000000000004</v>
      </c>
      <c r="ZA21" s="7">
        <v>4.4000000000000004</v>
      </c>
      <c r="ZB21" s="7"/>
      <c r="ZC21" s="7">
        <v>4.3</v>
      </c>
      <c r="ZD21" s="7">
        <v>4.4000000000000004</v>
      </c>
      <c r="ZE21" s="7">
        <v>4.2</v>
      </c>
      <c r="ZF21" s="7">
        <v>4.3</v>
      </c>
      <c r="ZG21" s="7">
        <v>4.2</v>
      </c>
      <c r="ZH21" s="7">
        <v>4.3</v>
      </c>
      <c r="ZI21" s="7">
        <v>4.3</v>
      </c>
      <c r="ZJ21" s="7">
        <v>4.2</v>
      </c>
      <c r="ZK21" s="7">
        <v>4.2</v>
      </c>
      <c r="ZL21" s="7">
        <v>4.0999999999999996</v>
      </c>
      <c r="ZM21" s="7">
        <v>4.0999999999999996</v>
      </c>
      <c r="ZN21" s="7">
        <v>4</v>
      </c>
      <c r="ZO21" s="7"/>
      <c r="ZP21" s="7">
        <v>4</v>
      </c>
      <c r="ZQ21" s="7">
        <v>4.0999999999999996</v>
      </c>
      <c r="ZR21" s="7">
        <v>4</v>
      </c>
      <c r="ZS21" s="7">
        <v>3.8</v>
      </c>
      <c r="ZT21" s="7">
        <v>4</v>
      </c>
      <c r="ZU21" s="7">
        <v>4</v>
      </c>
      <c r="ZV21" s="7">
        <v>4</v>
      </c>
      <c r="ZW21" s="7">
        <v>4.0999999999999996</v>
      </c>
      <c r="ZX21" s="7">
        <v>3.9</v>
      </c>
      <c r="ZY21" s="7">
        <v>3.9</v>
      </c>
      <c r="ZZ21" s="7">
        <v>3.9</v>
      </c>
      <c r="AAA21" s="7">
        <v>3.9</v>
      </c>
      <c r="AAB21" s="7"/>
      <c r="AAC21" s="7">
        <v>4.2</v>
      </c>
      <c r="AAD21" s="7">
        <v>4.2</v>
      </c>
      <c r="AAE21" s="7">
        <v>4.3</v>
      </c>
      <c r="AAF21" s="7">
        <v>4.4000000000000004</v>
      </c>
      <c r="AAG21" s="7">
        <v>4.3</v>
      </c>
      <c r="AAH21" s="7">
        <v>4.5</v>
      </c>
      <c r="AAI21" s="7">
        <v>4.5999999999999996</v>
      </c>
      <c r="AAJ21" s="7">
        <v>4.9000000000000004</v>
      </c>
      <c r="AAK21" s="7">
        <v>5</v>
      </c>
      <c r="AAL21" s="7">
        <v>5.3</v>
      </c>
      <c r="AAM21" s="7">
        <v>5.5</v>
      </c>
      <c r="AAN21" s="7">
        <v>5.7</v>
      </c>
      <c r="AAO21" s="7"/>
      <c r="AAP21" s="7">
        <v>5.7</v>
      </c>
      <c r="AAQ21" s="7">
        <v>5.7</v>
      </c>
      <c r="AAR21" s="7">
        <v>5.7</v>
      </c>
      <c r="AAS21" s="7">
        <v>5.9</v>
      </c>
      <c r="AAT21" s="7">
        <v>5.8</v>
      </c>
      <c r="AAU21" s="7">
        <v>5.8</v>
      </c>
      <c r="AAV21" s="7">
        <v>5.8</v>
      </c>
      <c r="AAW21" s="7">
        <v>5.7</v>
      </c>
      <c r="AAX21" s="7">
        <v>5.7</v>
      </c>
      <c r="AAY21" s="7">
        <v>5.7</v>
      </c>
      <c r="AAZ21" s="7">
        <v>5.9</v>
      </c>
      <c r="ABA21" s="7">
        <v>6</v>
      </c>
      <c r="ABB21" s="7"/>
      <c r="ABC21" s="7">
        <v>5.8</v>
      </c>
      <c r="ABD21" s="7">
        <v>5.9</v>
      </c>
      <c r="ABE21" s="7">
        <v>5.9</v>
      </c>
      <c r="ABF21" s="7">
        <v>6</v>
      </c>
      <c r="ABG21" s="7">
        <v>6.1</v>
      </c>
      <c r="ABH21" s="7">
        <v>6.3</v>
      </c>
      <c r="ABI21" s="7">
        <v>6.2</v>
      </c>
      <c r="ABJ21" s="7">
        <v>6.1</v>
      </c>
      <c r="ABK21" s="7">
        <v>6.1</v>
      </c>
      <c r="ABL21" s="7">
        <v>6</v>
      </c>
      <c r="ABM21" s="7">
        <v>5.8</v>
      </c>
      <c r="ABN21" s="7">
        <v>5.7</v>
      </c>
      <c r="ABO21" s="7"/>
      <c r="ABP21" s="7">
        <v>5.7</v>
      </c>
      <c r="ABQ21" s="7">
        <v>5.6</v>
      </c>
      <c r="ABR21" s="7">
        <v>5.8</v>
      </c>
      <c r="ABS21" s="7">
        <v>5.6</v>
      </c>
      <c r="ABT21" s="7">
        <v>5.6</v>
      </c>
      <c r="ABU21" s="7">
        <v>5.6</v>
      </c>
      <c r="ABV21" s="7">
        <v>5.5</v>
      </c>
      <c r="ABW21" s="7">
        <v>5.4</v>
      </c>
      <c r="ABX21" s="7">
        <v>5.4</v>
      </c>
      <c r="ABY21" s="7">
        <v>5.5</v>
      </c>
      <c r="ABZ21" s="7">
        <v>5.4</v>
      </c>
      <c r="ACA21" s="7">
        <v>5.4</v>
      </c>
      <c r="ACB21" s="7"/>
      <c r="ACC21" s="7">
        <v>5.3</v>
      </c>
      <c r="ACD21" s="7">
        <v>5.4</v>
      </c>
      <c r="ACE21" s="7">
        <v>5.2</v>
      </c>
      <c r="ACF21" s="7">
        <v>5.2</v>
      </c>
      <c r="ACG21" s="7">
        <v>5.0999999999999996</v>
      </c>
      <c r="ACH21" s="7">
        <v>5</v>
      </c>
      <c r="ACI21" s="7">
        <v>5</v>
      </c>
      <c r="ACJ21" s="7">
        <v>4.9000000000000004</v>
      </c>
      <c r="ACK21" s="7">
        <v>5</v>
      </c>
      <c r="ACL21" s="7">
        <v>5</v>
      </c>
      <c r="ACM21" s="7">
        <v>5</v>
      </c>
      <c r="ACN21" s="7">
        <v>4.9000000000000004</v>
      </c>
      <c r="ACO21" s="7"/>
      <c r="ACP21" s="7">
        <v>4.7</v>
      </c>
      <c r="ACQ21" s="7">
        <v>4.8</v>
      </c>
      <c r="ACR21" s="7">
        <v>4.7</v>
      </c>
      <c r="ACS21" s="7">
        <v>4.7</v>
      </c>
      <c r="ACT21" s="7">
        <v>4.5999999999999996</v>
      </c>
      <c r="ACU21" s="7">
        <v>4.5999999999999996</v>
      </c>
      <c r="ACV21" s="7">
        <v>4.7</v>
      </c>
      <c r="ACW21" s="7">
        <v>4.7</v>
      </c>
      <c r="ACX21" s="7">
        <v>4.5</v>
      </c>
      <c r="ACY21" s="7">
        <v>4.4000000000000004</v>
      </c>
      <c r="ACZ21" s="7">
        <v>4.5</v>
      </c>
      <c r="ADA21" s="7">
        <v>4.4000000000000004</v>
      </c>
      <c r="ADB21" s="7"/>
      <c r="ADC21" s="7">
        <v>4.5999999999999996</v>
      </c>
      <c r="ADD21" s="7">
        <v>4.5</v>
      </c>
      <c r="ADE21" s="7">
        <v>4.4000000000000004</v>
      </c>
      <c r="ADF21" s="7">
        <v>4.5</v>
      </c>
      <c r="ADG21" s="7">
        <v>4.4000000000000004</v>
      </c>
      <c r="ADH21" s="7">
        <v>4.5999999999999996</v>
      </c>
      <c r="ADI21" s="7">
        <v>4.7</v>
      </c>
      <c r="ADJ21" s="7">
        <v>4.5999999999999996</v>
      </c>
      <c r="ADK21" s="7">
        <v>4.7</v>
      </c>
      <c r="ADL21" s="7">
        <v>4.7</v>
      </c>
      <c r="ADM21" s="7">
        <v>4.7</v>
      </c>
      <c r="ADN21" s="7">
        <v>5</v>
      </c>
      <c r="ADO21" s="7"/>
      <c r="ADP21" s="7">
        <v>5</v>
      </c>
      <c r="ADQ21" s="7">
        <v>4.9000000000000004</v>
      </c>
      <c r="ADR21" s="7">
        <v>5.0999999999999996</v>
      </c>
      <c r="ADS21" s="7">
        <v>5</v>
      </c>
      <c r="ADT21" s="7">
        <v>5.4</v>
      </c>
      <c r="ADU21" s="7">
        <v>5.6</v>
      </c>
      <c r="ADV21" s="7">
        <v>5.8</v>
      </c>
      <c r="ADW21" s="7">
        <v>6.1</v>
      </c>
      <c r="ADX21" s="7">
        <v>6.1</v>
      </c>
      <c r="ADY21" s="7">
        <v>6.5</v>
      </c>
      <c r="ADZ21" s="7">
        <v>6.8</v>
      </c>
      <c r="AEA21" s="7">
        <v>7.3</v>
      </c>
      <c r="AEB21" s="7"/>
      <c r="AEC21" s="7">
        <v>7.8</v>
      </c>
      <c r="AED21" s="7">
        <v>8.3000000000000007</v>
      </c>
      <c r="AEE21" s="7">
        <v>8.6999999999999993</v>
      </c>
      <c r="AEF21" s="7">
        <v>9</v>
      </c>
      <c r="AEG21" s="7">
        <v>9.4</v>
      </c>
      <c r="AEH21" s="7">
        <v>9.5</v>
      </c>
      <c r="AEI21" s="7">
        <v>9.5</v>
      </c>
      <c r="AEJ21" s="7">
        <v>9.6</v>
      </c>
      <c r="AEK21" s="7">
        <v>9.8000000000000007</v>
      </c>
      <c r="AEL21" s="7">
        <v>10</v>
      </c>
      <c r="AEM21" s="7">
        <v>9.9</v>
      </c>
      <c r="AEN21" s="7">
        <v>9.9</v>
      </c>
      <c r="AEO21" s="7"/>
      <c r="AEP21" s="7">
        <v>9.6999999999999993</v>
      </c>
      <c r="AEQ21" s="7">
        <v>9.8000000000000007</v>
      </c>
      <c r="AER21" s="7">
        <v>9.9</v>
      </c>
      <c r="AES21" s="7">
        <v>9.9</v>
      </c>
      <c r="AET21" s="7">
        <v>9.6</v>
      </c>
      <c r="AEU21" s="7">
        <v>9.4</v>
      </c>
      <c r="AEV21" s="7">
        <v>9.5</v>
      </c>
      <c r="AEW21" s="7">
        <v>9.5</v>
      </c>
      <c r="AEX21" s="7">
        <v>9.5</v>
      </c>
      <c r="AEY21" s="7">
        <v>9.5</v>
      </c>
      <c r="AEZ21" s="7">
        <v>9.8000000000000007</v>
      </c>
      <c r="AFA21" s="7">
        <v>9.4</v>
      </c>
      <c r="AFB21" s="7"/>
      <c r="AFC21" s="7">
        <v>9.1</v>
      </c>
      <c r="AFD21" s="7">
        <v>9</v>
      </c>
      <c r="AFE21" s="7">
        <v>9</v>
      </c>
      <c r="AFF21" s="7">
        <v>9.1</v>
      </c>
      <c r="AFG21" s="7">
        <v>9</v>
      </c>
      <c r="AFH21" s="7">
        <v>9.1</v>
      </c>
      <c r="AFI21" s="7">
        <v>9</v>
      </c>
      <c r="AFJ21" s="7">
        <v>9</v>
      </c>
      <c r="AFK21" s="7">
        <v>9</v>
      </c>
      <c r="AFL21" s="7">
        <v>8.8000000000000007</v>
      </c>
      <c r="AFM21" s="7">
        <v>8.6</v>
      </c>
      <c r="AFN21" s="7">
        <v>8.5</v>
      </c>
      <c r="AFO21" s="7"/>
      <c r="AFP21" s="7">
        <v>8.1999999999999993</v>
      </c>
      <c r="AFQ21" s="7">
        <v>8.3000000000000007</v>
      </c>
      <c r="AFR21" s="7">
        <v>8.1999999999999993</v>
      </c>
      <c r="AFS21" s="7">
        <v>8.1999999999999993</v>
      </c>
      <c r="AFT21" s="7">
        <v>8.1999999999999993</v>
      </c>
      <c r="AFU21" s="7">
        <v>8.1999999999999993</v>
      </c>
      <c r="AFV21" s="7">
        <v>8.1999999999999993</v>
      </c>
      <c r="AFW21" s="7">
        <v>8.1</v>
      </c>
      <c r="AFX21" s="7">
        <v>7.8</v>
      </c>
      <c r="AFY21" s="7">
        <v>7.8</v>
      </c>
      <c r="AFZ21" s="7">
        <v>7.8</v>
      </c>
      <c r="AGA21" s="7">
        <v>7.9</v>
      </c>
      <c r="AGB21" s="7"/>
      <c r="AGC21" s="7">
        <v>7.9</v>
      </c>
      <c r="AGD21" s="7">
        <v>7.7</v>
      </c>
      <c r="AGE21" s="7">
        <v>7.5</v>
      </c>
      <c r="AGF21" s="7">
        <v>7.5</v>
      </c>
      <c r="AGG21" s="7">
        <v>7.5</v>
      </c>
      <c r="AGH21" s="7">
        <v>7.5</v>
      </c>
      <c r="AGI21" s="7">
        <v>7.3</v>
      </c>
      <c r="AGJ21" s="7">
        <v>7.2</v>
      </c>
      <c r="AGK21" s="7">
        <v>7.2</v>
      </c>
      <c r="AGL21" s="7">
        <v>7.2</v>
      </c>
      <c r="AGM21" s="7">
        <v>7</v>
      </c>
      <c r="AGN21" s="7">
        <v>6.7</v>
      </c>
      <c r="AGO21" s="7"/>
      <c r="AGP21" s="7">
        <v>6.6</v>
      </c>
      <c r="AGQ21" s="7">
        <v>6.7</v>
      </c>
      <c r="AGR21" s="7">
        <v>6.7</v>
      </c>
      <c r="AGS21" s="7">
        <v>6.3</v>
      </c>
      <c r="AGT21" s="7"/>
      <c r="AGU21" s="7"/>
      <c r="AGV21" s="7"/>
      <c r="AGW21" s="7"/>
      <c r="AGX21" s="7"/>
      <c r="AGY21" s="7"/>
      <c r="AGZ21" s="7"/>
      <c r="AHA21" s="7"/>
      <c r="AHB21" s="8"/>
    </row>
    <row r="22" spans="1:886" ht="11.1" thickBot="1" x14ac:dyDescent="0.25">
      <c r="A22" s="16">
        <f>VLOOKUP($B22,Identifiers!$C$4:$D$22,2,FALSE)</f>
        <v>19</v>
      </c>
      <c r="B22" s="9" t="s">
        <v>24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>
        <v>60095</v>
      </c>
      <c r="Q22" s="10">
        <v>60524</v>
      </c>
      <c r="R22" s="10">
        <v>60070</v>
      </c>
      <c r="S22" s="10">
        <v>60677</v>
      </c>
      <c r="T22" s="10">
        <v>59972</v>
      </c>
      <c r="U22" s="10">
        <v>60957</v>
      </c>
      <c r="V22" s="10">
        <v>61181</v>
      </c>
      <c r="W22" s="10">
        <v>60806</v>
      </c>
      <c r="X22" s="10">
        <v>60815</v>
      </c>
      <c r="Y22" s="10">
        <v>60646</v>
      </c>
      <c r="Z22" s="10">
        <v>60702</v>
      </c>
      <c r="AA22" s="10">
        <v>61169</v>
      </c>
      <c r="AB22" s="10"/>
      <c r="AC22" s="10">
        <v>60771</v>
      </c>
      <c r="AD22" s="10">
        <v>61057</v>
      </c>
      <c r="AE22" s="10">
        <v>61073</v>
      </c>
      <c r="AF22" s="10">
        <v>61007</v>
      </c>
      <c r="AG22" s="10">
        <v>61259</v>
      </c>
      <c r="AH22" s="10">
        <v>60948</v>
      </c>
      <c r="AI22" s="10">
        <v>61301</v>
      </c>
      <c r="AJ22" s="10">
        <v>61590</v>
      </c>
      <c r="AK22" s="10">
        <v>61633</v>
      </c>
      <c r="AL22" s="10">
        <v>62185</v>
      </c>
      <c r="AM22" s="10">
        <v>62005</v>
      </c>
      <c r="AN22" s="10">
        <v>61908</v>
      </c>
      <c r="AO22" s="10"/>
      <c r="AP22" s="10">
        <v>61661</v>
      </c>
      <c r="AQ22" s="10">
        <v>61687</v>
      </c>
      <c r="AR22" s="10">
        <v>61604</v>
      </c>
      <c r="AS22" s="10">
        <v>62158</v>
      </c>
      <c r="AT22" s="10">
        <v>62083</v>
      </c>
      <c r="AU22" s="10">
        <v>62419</v>
      </c>
      <c r="AV22" s="10">
        <v>62121</v>
      </c>
      <c r="AW22" s="10">
        <v>62596</v>
      </c>
      <c r="AX22" s="10">
        <v>62349</v>
      </c>
      <c r="AY22" s="10">
        <v>62428</v>
      </c>
      <c r="AZ22" s="10">
        <v>62286</v>
      </c>
      <c r="BA22" s="10">
        <v>62068</v>
      </c>
      <c r="BB22" s="10"/>
      <c r="BC22" s="10">
        <v>61941</v>
      </c>
      <c r="BD22" s="10">
        <v>61778</v>
      </c>
      <c r="BE22" s="10">
        <v>62526</v>
      </c>
      <c r="BF22" s="10">
        <v>61808</v>
      </c>
      <c r="BG22" s="10">
        <v>62044</v>
      </c>
      <c r="BH22" s="10">
        <v>61615</v>
      </c>
      <c r="BI22" s="10">
        <v>62106</v>
      </c>
      <c r="BJ22" s="10">
        <v>61927</v>
      </c>
      <c r="BK22" s="10">
        <v>61780</v>
      </c>
      <c r="BL22" s="10">
        <v>62204</v>
      </c>
      <c r="BM22" s="10">
        <v>62014</v>
      </c>
      <c r="BN22" s="10">
        <v>62457</v>
      </c>
      <c r="BO22" s="10"/>
      <c r="BP22" s="10">
        <v>62432</v>
      </c>
      <c r="BQ22" s="10">
        <v>62419</v>
      </c>
      <c r="BR22" s="10">
        <v>61721</v>
      </c>
      <c r="BS22" s="10">
        <v>61720</v>
      </c>
      <c r="BT22" s="10">
        <v>62058</v>
      </c>
      <c r="BU22" s="10">
        <v>62103</v>
      </c>
      <c r="BV22" s="10">
        <v>61962</v>
      </c>
      <c r="BW22" s="10">
        <v>61877</v>
      </c>
      <c r="BX22" s="10">
        <v>62457</v>
      </c>
      <c r="BY22" s="10">
        <v>61971</v>
      </c>
      <c r="BZ22" s="10">
        <v>62491</v>
      </c>
      <c r="CA22" s="10">
        <v>62621</v>
      </c>
      <c r="CB22" s="10"/>
      <c r="CC22" s="10">
        <v>63439</v>
      </c>
      <c r="CD22" s="10">
        <v>63520</v>
      </c>
      <c r="CE22" s="10">
        <v>63657</v>
      </c>
      <c r="CF22" s="10">
        <v>63167</v>
      </c>
      <c r="CG22" s="10">
        <v>62615</v>
      </c>
      <c r="CH22" s="10">
        <v>63063</v>
      </c>
      <c r="CI22" s="10">
        <v>63057</v>
      </c>
      <c r="CJ22" s="10">
        <v>62816</v>
      </c>
      <c r="CK22" s="10">
        <v>62727</v>
      </c>
      <c r="CL22" s="10">
        <v>62867</v>
      </c>
      <c r="CM22" s="10">
        <v>62949</v>
      </c>
      <c r="CN22" s="10">
        <v>62795</v>
      </c>
      <c r="CO22" s="10"/>
      <c r="CP22" s="10">
        <v>63101</v>
      </c>
      <c r="CQ22" s="10">
        <v>63994</v>
      </c>
      <c r="CR22" s="10">
        <v>63793</v>
      </c>
      <c r="CS22" s="10">
        <v>63934</v>
      </c>
      <c r="CT22" s="10">
        <v>63675</v>
      </c>
      <c r="CU22" s="10">
        <v>63343</v>
      </c>
      <c r="CV22" s="10">
        <v>63302</v>
      </c>
      <c r="CW22" s="10">
        <v>63707</v>
      </c>
      <c r="CX22" s="10">
        <v>64209</v>
      </c>
      <c r="CY22" s="10">
        <v>63936</v>
      </c>
      <c r="CZ22" s="10">
        <v>63759</v>
      </c>
      <c r="DA22" s="10">
        <v>63312</v>
      </c>
      <c r="DB22" s="10"/>
      <c r="DC22" s="10">
        <v>63910</v>
      </c>
      <c r="DD22" s="10">
        <v>63696</v>
      </c>
      <c r="DE22" s="10">
        <v>63882</v>
      </c>
      <c r="DF22" s="10">
        <v>64564</v>
      </c>
      <c r="DG22" s="10">
        <v>64381</v>
      </c>
      <c r="DH22" s="10">
        <v>64482</v>
      </c>
      <c r="DI22" s="10">
        <v>65145</v>
      </c>
      <c r="DJ22" s="10">
        <v>65581</v>
      </c>
      <c r="DK22" s="10">
        <v>65628</v>
      </c>
      <c r="DL22" s="10">
        <v>65821</v>
      </c>
      <c r="DM22" s="10">
        <v>66037</v>
      </c>
      <c r="DN22" s="10">
        <v>66445</v>
      </c>
      <c r="DO22" s="10"/>
      <c r="DP22" s="10">
        <v>66419</v>
      </c>
      <c r="DQ22" s="10">
        <v>66124</v>
      </c>
      <c r="DR22" s="10">
        <v>66175</v>
      </c>
      <c r="DS22" s="10">
        <v>66264</v>
      </c>
      <c r="DT22" s="10">
        <v>66722</v>
      </c>
      <c r="DU22" s="10">
        <v>66702</v>
      </c>
      <c r="DV22" s="10">
        <v>66752</v>
      </c>
      <c r="DW22" s="10">
        <v>66673</v>
      </c>
      <c r="DX22" s="10">
        <v>66714</v>
      </c>
      <c r="DY22" s="10">
        <v>66546</v>
      </c>
      <c r="DZ22" s="10">
        <v>66657</v>
      </c>
      <c r="EA22" s="10">
        <v>66700</v>
      </c>
      <c r="EB22" s="10"/>
      <c r="EC22" s="10">
        <v>66428</v>
      </c>
      <c r="ED22" s="10">
        <v>66879</v>
      </c>
      <c r="EE22" s="10">
        <v>66913</v>
      </c>
      <c r="EF22" s="10">
        <v>66647</v>
      </c>
      <c r="EG22" s="10">
        <v>66695</v>
      </c>
      <c r="EH22" s="10">
        <v>67052</v>
      </c>
      <c r="EI22" s="10">
        <v>67336</v>
      </c>
      <c r="EJ22" s="10">
        <v>66706</v>
      </c>
      <c r="EK22" s="10">
        <v>67064</v>
      </c>
      <c r="EL22" s="10">
        <v>67066</v>
      </c>
      <c r="EM22" s="10">
        <v>67123</v>
      </c>
      <c r="EN22" s="10">
        <v>67398</v>
      </c>
      <c r="EO22" s="10"/>
      <c r="EP22" s="10">
        <v>67095</v>
      </c>
      <c r="EQ22" s="10">
        <v>67201</v>
      </c>
      <c r="ER22" s="10">
        <v>67223</v>
      </c>
      <c r="ES22" s="10">
        <v>67647</v>
      </c>
      <c r="ET22" s="10">
        <v>67895</v>
      </c>
      <c r="EU22" s="10">
        <v>67674</v>
      </c>
      <c r="EV22" s="10">
        <v>67824</v>
      </c>
      <c r="EW22" s="10">
        <v>68037</v>
      </c>
      <c r="EX22" s="10">
        <v>68002</v>
      </c>
      <c r="EY22" s="10">
        <v>68045</v>
      </c>
      <c r="EZ22" s="10">
        <v>67658</v>
      </c>
      <c r="FA22" s="10">
        <v>67740</v>
      </c>
      <c r="FB22" s="10"/>
      <c r="FC22" s="10">
        <v>67936</v>
      </c>
      <c r="FD22" s="10">
        <v>67649</v>
      </c>
      <c r="FE22" s="10">
        <v>68068</v>
      </c>
      <c r="FF22" s="10">
        <v>68339</v>
      </c>
      <c r="FG22" s="10">
        <v>68178</v>
      </c>
      <c r="FH22" s="10">
        <v>68278</v>
      </c>
      <c r="FI22" s="10">
        <v>68539</v>
      </c>
      <c r="FJ22" s="10">
        <v>68432</v>
      </c>
      <c r="FK22" s="10">
        <v>68545</v>
      </c>
      <c r="FL22" s="10">
        <v>68821</v>
      </c>
      <c r="FM22" s="10">
        <v>68533</v>
      </c>
      <c r="FN22" s="10">
        <v>68994</v>
      </c>
      <c r="FO22" s="10"/>
      <c r="FP22" s="10">
        <v>68962</v>
      </c>
      <c r="FQ22" s="10">
        <v>68949</v>
      </c>
      <c r="FR22" s="10">
        <v>68399</v>
      </c>
      <c r="FS22" s="10">
        <v>69579</v>
      </c>
      <c r="FT22" s="10">
        <v>69626</v>
      </c>
      <c r="FU22" s="10">
        <v>69934</v>
      </c>
      <c r="FV22" s="10">
        <v>69745</v>
      </c>
      <c r="FW22" s="10">
        <v>69841</v>
      </c>
      <c r="FX22" s="10">
        <v>70151</v>
      </c>
      <c r="FY22" s="10">
        <v>69884</v>
      </c>
      <c r="FZ22" s="10">
        <v>70439</v>
      </c>
      <c r="GA22" s="10">
        <v>70395</v>
      </c>
      <c r="GB22" s="10"/>
      <c r="GC22" s="10">
        <v>70447</v>
      </c>
      <c r="GD22" s="10">
        <v>70420</v>
      </c>
      <c r="GE22" s="10">
        <v>70703</v>
      </c>
      <c r="GF22" s="10">
        <v>70267</v>
      </c>
      <c r="GG22" s="10">
        <v>70452</v>
      </c>
      <c r="GH22" s="10">
        <v>70878</v>
      </c>
      <c r="GI22" s="10">
        <v>70536</v>
      </c>
      <c r="GJ22" s="10">
        <v>70534</v>
      </c>
      <c r="GK22" s="10">
        <v>70217</v>
      </c>
      <c r="GL22" s="10">
        <v>70492</v>
      </c>
      <c r="GM22" s="10">
        <v>70376</v>
      </c>
      <c r="GN22" s="10">
        <v>70077</v>
      </c>
      <c r="GO22" s="10"/>
      <c r="GP22" s="10">
        <v>70189</v>
      </c>
      <c r="GQ22" s="10">
        <v>70409</v>
      </c>
      <c r="GR22" s="10">
        <v>70414</v>
      </c>
      <c r="GS22" s="10">
        <v>70278</v>
      </c>
      <c r="GT22" s="10">
        <v>70551</v>
      </c>
      <c r="GU22" s="10">
        <v>70514</v>
      </c>
      <c r="GV22" s="10">
        <v>70302</v>
      </c>
      <c r="GW22" s="10">
        <v>70981</v>
      </c>
      <c r="GX22" s="10">
        <v>71153</v>
      </c>
      <c r="GY22" s="10">
        <v>70917</v>
      </c>
      <c r="GZ22" s="10">
        <v>70871</v>
      </c>
      <c r="HA22" s="10">
        <v>70854</v>
      </c>
      <c r="HB22" s="10"/>
      <c r="HC22" s="10">
        <v>71146</v>
      </c>
      <c r="HD22" s="10">
        <v>71262</v>
      </c>
      <c r="HE22" s="10">
        <v>71423</v>
      </c>
      <c r="HF22" s="10">
        <v>71697</v>
      </c>
      <c r="HG22" s="10">
        <v>71832</v>
      </c>
      <c r="HH22" s="10">
        <v>71626</v>
      </c>
      <c r="HI22" s="10">
        <v>71956</v>
      </c>
      <c r="HJ22" s="10">
        <v>71786</v>
      </c>
      <c r="HK22" s="10">
        <v>72131</v>
      </c>
      <c r="HL22" s="10">
        <v>72281</v>
      </c>
      <c r="HM22" s="10">
        <v>72418</v>
      </c>
      <c r="HN22" s="10">
        <v>72188</v>
      </c>
      <c r="HO22" s="10"/>
      <c r="HP22" s="10">
        <v>72356</v>
      </c>
      <c r="HQ22" s="10">
        <v>72683</v>
      </c>
      <c r="HR22" s="10">
        <v>72713</v>
      </c>
      <c r="HS22" s="10">
        <v>73274</v>
      </c>
      <c r="HT22" s="10">
        <v>73395</v>
      </c>
      <c r="HU22" s="10">
        <v>73032</v>
      </c>
      <c r="HV22" s="10">
        <v>73007</v>
      </c>
      <c r="HW22" s="10">
        <v>73118</v>
      </c>
      <c r="HX22" s="10">
        <v>73290</v>
      </c>
      <c r="HY22" s="10">
        <v>73308</v>
      </c>
      <c r="HZ22" s="10">
        <v>73286</v>
      </c>
      <c r="IA22" s="10">
        <v>73465</v>
      </c>
      <c r="IB22" s="10"/>
      <c r="IC22" s="10">
        <v>73569</v>
      </c>
      <c r="ID22" s="10">
        <v>73857</v>
      </c>
      <c r="IE22" s="10">
        <v>73949</v>
      </c>
      <c r="IF22" s="10">
        <v>74228</v>
      </c>
      <c r="IG22" s="10">
        <v>74466</v>
      </c>
      <c r="IH22" s="10">
        <v>74412</v>
      </c>
      <c r="II22" s="10">
        <v>74761</v>
      </c>
      <c r="IJ22" s="10">
        <v>74616</v>
      </c>
      <c r="IK22" s="10">
        <v>74502</v>
      </c>
      <c r="IL22" s="10">
        <v>74838</v>
      </c>
      <c r="IM22" s="10">
        <v>74797</v>
      </c>
      <c r="IN22" s="10">
        <v>75093</v>
      </c>
      <c r="IO22" s="10"/>
      <c r="IP22" s="10">
        <v>75186</v>
      </c>
      <c r="IQ22" s="10">
        <v>74954</v>
      </c>
      <c r="IR22" s="10">
        <v>75075</v>
      </c>
      <c r="IS22" s="10">
        <v>75338</v>
      </c>
      <c r="IT22" s="10">
        <v>75447</v>
      </c>
      <c r="IU22" s="10">
        <v>75647</v>
      </c>
      <c r="IV22" s="10">
        <v>75736</v>
      </c>
      <c r="IW22" s="10">
        <v>76046</v>
      </c>
      <c r="IX22" s="10">
        <v>76056</v>
      </c>
      <c r="IY22" s="10">
        <v>76199</v>
      </c>
      <c r="IZ22" s="10">
        <v>76610</v>
      </c>
      <c r="JA22" s="10">
        <v>76641</v>
      </c>
      <c r="JB22" s="10"/>
      <c r="JC22" s="10">
        <v>76639</v>
      </c>
      <c r="JD22" s="10">
        <v>76521</v>
      </c>
      <c r="JE22" s="10">
        <v>76328</v>
      </c>
      <c r="JF22" s="10">
        <v>76777</v>
      </c>
      <c r="JG22" s="10">
        <v>76773</v>
      </c>
      <c r="JH22" s="10">
        <v>77270</v>
      </c>
      <c r="JI22" s="10">
        <v>77464</v>
      </c>
      <c r="JJ22" s="10">
        <v>77712</v>
      </c>
      <c r="JK22" s="10">
        <v>77812</v>
      </c>
      <c r="JL22" s="10">
        <v>78194</v>
      </c>
      <c r="JM22" s="10">
        <v>78191</v>
      </c>
      <c r="JN22" s="10">
        <v>78491</v>
      </c>
      <c r="JO22" s="10"/>
      <c r="JP22" s="10">
        <v>77578</v>
      </c>
      <c r="JQ22" s="10">
        <v>78230</v>
      </c>
      <c r="JR22" s="10">
        <v>78256</v>
      </c>
      <c r="JS22" s="10">
        <v>78270</v>
      </c>
      <c r="JT22" s="10">
        <v>78847</v>
      </c>
      <c r="JU22" s="10">
        <v>79120</v>
      </c>
      <c r="JV22" s="10">
        <v>78970</v>
      </c>
      <c r="JW22" s="10">
        <v>78811</v>
      </c>
      <c r="JX22" s="10">
        <v>78858</v>
      </c>
      <c r="JY22" s="10">
        <v>78913</v>
      </c>
      <c r="JZ22" s="10">
        <v>79209</v>
      </c>
      <c r="KA22" s="10">
        <v>79463</v>
      </c>
      <c r="KB22" s="10"/>
      <c r="KC22" s="10">
        <v>79523</v>
      </c>
      <c r="KD22" s="10">
        <v>80019</v>
      </c>
      <c r="KE22" s="10">
        <v>80079</v>
      </c>
      <c r="KF22" s="10">
        <v>80281</v>
      </c>
      <c r="KG22" s="10">
        <v>80125</v>
      </c>
      <c r="KH22" s="10">
        <v>80696</v>
      </c>
      <c r="KI22" s="10">
        <v>80827</v>
      </c>
      <c r="KJ22" s="10">
        <v>81106</v>
      </c>
      <c r="KK22" s="10">
        <v>81290</v>
      </c>
      <c r="KL22" s="10">
        <v>81494</v>
      </c>
      <c r="KM22" s="10">
        <v>81397</v>
      </c>
      <c r="KN22" s="10">
        <v>81624</v>
      </c>
      <c r="KO22" s="10"/>
      <c r="KP22" s="10">
        <v>81981</v>
      </c>
      <c r="KQ22" s="10">
        <v>82151</v>
      </c>
      <c r="KR22" s="10">
        <v>82498</v>
      </c>
      <c r="KS22" s="10">
        <v>82727</v>
      </c>
      <c r="KT22" s="10">
        <v>82483</v>
      </c>
      <c r="KU22" s="10">
        <v>82484</v>
      </c>
      <c r="KV22" s="10">
        <v>82901</v>
      </c>
      <c r="KW22" s="10">
        <v>82880</v>
      </c>
      <c r="KX22" s="10">
        <v>82954</v>
      </c>
      <c r="KY22" s="10">
        <v>83276</v>
      </c>
      <c r="KZ22" s="10">
        <v>83548</v>
      </c>
      <c r="LA22" s="10">
        <v>83670</v>
      </c>
      <c r="LB22" s="10"/>
      <c r="LC22" s="10">
        <v>83850</v>
      </c>
      <c r="LD22" s="10">
        <v>83603</v>
      </c>
      <c r="LE22" s="10">
        <v>83575</v>
      </c>
      <c r="LF22" s="10">
        <v>83946</v>
      </c>
      <c r="LG22" s="10">
        <v>84135</v>
      </c>
      <c r="LH22" s="10">
        <v>83706</v>
      </c>
      <c r="LI22" s="10">
        <v>84340</v>
      </c>
      <c r="LJ22" s="10">
        <v>84673</v>
      </c>
      <c r="LK22" s="10">
        <v>84731</v>
      </c>
      <c r="LL22" s="10">
        <v>84872</v>
      </c>
      <c r="LM22" s="10">
        <v>85458</v>
      </c>
      <c r="LN22" s="10">
        <v>85625</v>
      </c>
      <c r="LO22" s="10"/>
      <c r="LP22" s="10">
        <v>85978</v>
      </c>
      <c r="LQ22" s="10">
        <v>86036</v>
      </c>
      <c r="LR22" s="10">
        <v>86611</v>
      </c>
      <c r="LS22" s="10">
        <v>86614</v>
      </c>
      <c r="LT22" s="10">
        <v>86809</v>
      </c>
      <c r="LU22" s="10">
        <v>87006</v>
      </c>
      <c r="LV22" s="10">
        <v>87143</v>
      </c>
      <c r="LW22" s="10">
        <v>87517</v>
      </c>
      <c r="LX22" s="10">
        <v>87392</v>
      </c>
      <c r="LY22" s="10">
        <v>87491</v>
      </c>
      <c r="LZ22" s="10">
        <v>87592</v>
      </c>
      <c r="MA22" s="10">
        <v>87943</v>
      </c>
      <c r="MB22" s="10"/>
      <c r="MC22" s="10">
        <v>87487</v>
      </c>
      <c r="MD22" s="10">
        <v>88364</v>
      </c>
      <c r="ME22" s="10">
        <v>88846</v>
      </c>
      <c r="MF22" s="10">
        <v>89018</v>
      </c>
      <c r="MG22" s="10">
        <v>88977</v>
      </c>
      <c r="MH22" s="10">
        <v>89548</v>
      </c>
      <c r="MI22" s="10">
        <v>89604</v>
      </c>
      <c r="MJ22" s="10">
        <v>89509</v>
      </c>
      <c r="MK22" s="10">
        <v>89838</v>
      </c>
      <c r="ML22" s="10">
        <v>90131</v>
      </c>
      <c r="MM22" s="10">
        <v>90716</v>
      </c>
      <c r="MN22" s="10">
        <v>90890</v>
      </c>
      <c r="MO22" s="10"/>
      <c r="MP22" s="10">
        <v>91199</v>
      </c>
      <c r="MQ22" s="10">
        <v>91485</v>
      </c>
      <c r="MR22" s="10">
        <v>91453</v>
      </c>
      <c r="MS22" s="10">
        <v>91287</v>
      </c>
      <c r="MT22" s="10">
        <v>91596</v>
      </c>
      <c r="MU22" s="10">
        <v>91868</v>
      </c>
      <c r="MV22" s="10">
        <v>92212</v>
      </c>
      <c r="MW22" s="10">
        <v>92059</v>
      </c>
      <c r="MX22" s="10">
        <v>92488</v>
      </c>
      <c r="MY22" s="10">
        <v>92518</v>
      </c>
      <c r="MZ22" s="10">
        <v>92766</v>
      </c>
      <c r="NA22" s="10">
        <v>92780</v>
      </c>
      <c r="NB22" s="10"/>
      <c r="NC22" s="10">
        <v>93128</v>
      </c>
      <c r="ND22" s="10">
        <v>92776</v>
      </c>
      <c r="NE22" s="10">
        <v>93165</v>
      </c>
      <c r="NF22" s="10">
        <v>93399</v>
      </c>
      <c r="NG22" s="10">
        <v>93884</v>
      </c>
      <c r="NH22" s="10">
        <v>93575</v>
      </c>
      <c r="NI22" s="10">
        <v>94021</v>
      </c>
      <c r="NJ22" s="10">
        <v>94162</v>
      </c>
      <c r="NK22" s="10">
        <v>94202</v>
      </c>
      <c r="NL22" s="10">
        <v>94267</v>
      </c>
      <c r="NM22" s="10">
        <v>94250</v>
      </c>
      <c r="NN22" s="10">
        <v>94409</v>
      </c>
      <c r="NO22" s="10"/>
      <c r="NP22" s="10">
        <v>94934</v>
      </c>
      <c r="NQ22" s="10">
        <v>94998</v>
      </c>
      <c r="NR22" s="10">
        <v>95215</v>
      </c>
      <c r="NS22" s="10">
        <v>95746</v>
      </c>
      <c r="NT22" s="10">
        <v>95847</v>
      </c>
      <c r="NU22" s="10">
        <v>95885</v>
      </c>
      <c r="NV22" s="10">
        <v>96583</v>
      </c>
      <c r="NW22" s="10">
        <v>96741</v>
      </c>
      <c r="NX22" s="10">
        <v>96553</v>
      </c>
      <c r="NY22" s="10">
        <v>96704</v>
      </c>
      <c r="NZ22" s="10">
        <v>97254</v>
      </c>
      <c r="OA22" s="10">
        <v>97348</v>
      </c>
      <c r="OB22" s="10"/>
      <c r="OC22" s="10">
        <v>97208</v>
      </c>
      <c r="OD22" s="10">
        <v>97785</v>
      </c>
      <c r="OE22" s="10">
        <v>98115</v>
      </c>
      <c r="OF22" s="10">
        <v>98330</v>
      </c>
      <c r="OG22" s="10">
        <v>98665</v>
      </c>
      <c r="OH22" s="10">
        <v>99093</v>
      </c>
      <c r="OI22" s="10">
        <v>98913</v>
      </c>
      <c r="OJ22" s="10">
        <v>99366</v>
      </c>
      <c r="OK22" s="10">
        <v>99453</v>
      </c>
      <c r="OL22" s="10">
        <v>99815</v>
      </c>
      <c r="OM22" s="10">
        <v>100576</v>
      </c>
      <c r="ON22" s="10">
        <v>100491</v>
      </c>
      <c r="OO22" s="10"/>
      <c r="OP22" s="10">
        <v>100873</v>
      </c>
      <c r="OQ22" s="10">
        <v>100837</v>
      </c>
      <c r="OR22" s="10">
        <v>101092</v>
      </c>
      <c r="OS22" s="10">
        <v>101574</v>
      </c>
      <c r="OT22" s="10">
        <v>101896</v>
      </c>
      <c r="OU22" s="10">
        <v>102371</v>
      </c>
      <c r="OV22" s="10">
        <v>102399</v>
      </c>
      <c r="OW22" s="10">
        <v>102511</v>
      </c>
      <c r="OX22" s="10">
        <v>102795</v>
      </c>
      <c r="OY22" s="10">
        <v>103080</v>
      </c>
      <c r="OZ22" s="10">
        <v>103562</v>
      </c>
      <c r="PA22" s="10">
        <v>103809</v>
      </c>
      <c r="PB22" s="10"/>
      <c r="PC22" s="10">
        <v>104057</v>
      </c>
      <c r="PD22" s="10">
        <v>104502</v>
      </c>
      <c r="PE22" s="10">
        <v>104589</v>
      </c>
      <c r="PF22" s="10">
        <v>104172</v>
      </c>
      <c r="PG22" s="10">
        <v>104171</v>
      </c>
      <c r="PH22" s="10">
        <v>104638</v>
      </c>
      <c r="PI22" s="10">
        <v>105002</v>
      </c>
      <c r="PJ22" s="10">
        <v>105096</v>
      </c>
      <c r="PK22" s="10">
        <v>105530</v>
      </c>
      <c r="PL22" s="10">
        <v>105700</v>
      </c>
      <c r="PM22" s="10">
        <v>105812</v>
      </c>
      <c r="PN22" s="10">
        <v>106258</v>
      </c>
      <c r="PO22" s="10"/>
      <c r="PP22" s="10">
        <v>106562</v>
      </c>
      <c r="PQ22" s="10">
        <v>106697</v>
      </c>
      <c r="PR22" s="10">
        <v>106442</v>
      </c>
      <c r="PS22" s="10">
        <v>106591</v>
      </c>
      <c r="PT22" s="10">
        <v>106929</v>
      </c>
      <c r="PU22" s="10">
        <v>106780</v>
      </c>
      <c r="PV22" s="10">
        <v>107159</v>
      </c>
      <c r="PW22" s="10">
        <v>107105</v>
      </c>
      <c r="PX22" s="10">
        <v>107098</v>
      </c>
      <c r="PY22" s="10">
        <v>107405</v>
      </c>
      <c r="PZ22" s="10">
        <v>107568</v>
      </c>
      <c r="QA22" s="10">
        <v>107352</v>
      </c>
      <c r="QB22" s="10"/>
      <c r="QC22" s="10">
        <v>108026</v>
      </c>
      <c r="QD22" s="10">
        <v>108242</v>
      </c>
      <c r="QE22" s="10">
        <v>108553</v>
      </c>
      <c r="QF22" s="10">
        <v>108925</v>
      </c>
      <c r="QG22" s="10">
        <v>109222</v>
      </c>
      <c r="QH22" s="10">
        <v>108396</v>
      </c>
      <c r="QI22" s="10">
        <v>108556</v>
      </c>
      <c r="QJ22" s="10">
        <v>108725</v>
      </c>
      <c r="QK22" s="10">
        <v>108294</v>
      </c>
      <c r="QL22" s="10">
        <v>109024</v>
      </c>
      <c r="QM22" s="10">
        <v>109236</v>
      </c>
      <c r="QN22" s="10">
        <v>108912</v>
      </c>
      <c r="QO22" s="10"/>
      <c r="QP22" s="10">
        <v>109089</v>
      </c>
      <c r="QQ22" s="10">
        <v>109467</v>
      </c>
      <c r="QR22" s="10">
        <v>109567</v>
      </c>
      <c r="QS22" s="10">
        <v>109820</v>
      </c>
      <c r="QT22" s="10">
        <v>110451</v>
      </c>
      <c r="QU22" s="10">
        <v>110081</v>
      </c>
      <c r="QV22" s="10">
        <v>110342</v>
      </c>
      <c r="QW22" s="10">
        <v>110514</v>
      </c>
      <c r="QX22" s="10">
        <v>110721</v>
      </c>
      <c r="QY22" s="10">
        <v>110744</v>
      </c>
      <c r="QZ22" s="10">
        <v>111050</v>
      </c>
      <c r="RA22" s="10">
        <v>111083</v>
      </c>
      <c r="RB22" s="10"/>
      <c r="RC22" s="10">
        <v>110695</v>
      </c>
      <c r="RD22" s="10">
        <v>110634</v>
      </c>
      <c r="RE22" s="10">
        <v>110587</v>
      </c>
      <c r="RF22" s="10">
        <v>110828</v>
      </c>
      <c r="RG22" s="10">
        <v>110796</v>
      </c>
      <c r="RH22" s="10">
        <v>111879</v>
      </c>
      <c r="RI22" s="10">
        <v>111756</v>
      </c>
      <c r="RJ22" s="10">
        <v>112231</v>
      </c>
      <c r="RK22" s="10">
        <v>112298</v>
      </c>
      <c r="RL22" s="10">
        <v>111926</v>
      </c>
      <c r="RM22" s="10">
        <v>112228</v>
      </c>
      <c r="RN22" s="10">
        <v>112327</v>
      </c>
      <c r="RO22" s="10"/>
      <c r="RP22" s="10">
        <v>112209</v>
      </c>
      <c r="RQ22" s="10">
        <v>112615</v>
      </c>
      <c r="RR22" s="10">
        <v>112713</v>
      </c>
      <c r="RS22" s="10">
        <v>113098</v>
      </c>
      <c r="RT22" s="10">
        <v>113649</v>
      </c>
      <c r="RU22" s="10">
        <v>113817</v>
      </c>
      <c r="RV22" s="10">
        <v>113972</v>
      </c>
      <c r="RW22" s="10">
        <v>113682</v>
      </c>
      <c r="RX22" s="10">
        <v>113857</v>
      </c>
      <c r="RY22" s="10">
        <v>114019</v>
      </c>
      <c r="RZ22" s="10">
        <v>114170</v>
      </c>
      <c r="SA22" s="10">
        <v>114581</v>
      </c>
      <c r="SB22" s="10"/>
      <c r="SC22" s="10">
        <v>114725</v>
      </c>
      <c r="SD22" s="10">
        <v>114876</v>
      </c>
      <c r="SE22" s="10">
        <v>115328</v>
      </c>
      <c r="SF22" s="10">
        <v>115331</v>
      </c>
      <c r="SG22" s="10">
        <v>115234</v>
      </c>
      <c r="SH22" s="10">
        <v>114965</v>
      </c>
      <c r="SI22" s="10">
        <v>115320</v>
      </c>
      <c r="SJ22" s="10">
        <v>115291</v>
      </c>
      <c r="SK22" s="10">
        <v>115905</v>
      </c>
      <c r="SL22" s="10">
        <v>116145</v>
      </c>
      <c r="SM22" s="10">
        <v>116135</v>
      </c>
      <c r="SN22" s="10">
        <v>116354</v>
      </c>
      <c r="SO22" s="10"/>
      <c r="SP22" s="10">
        <v>116682</v>
      </c>
      <c r="SQ22" s="10">
        <v>116882</v>
      </c>
      <c r="SR22" s="10">
        <v>117220</v>
      </c>
      <c r="SS22" s="10">
        <v>117316</v>
      </c>
      <c r="ST22" s="10">
        <v>117528</v>
      </c>
      <c r="SU22" s="10">
        <v>118084</v>
      </c>
      <c r="SV22" s="10">
        <v>118129</v>
      </c>
      <c r="SW22" s="10">
        <v>118150</v>
      </c>
      <c r="SX22" s="10">
        <v>118395</v>
      </c>
      <c r="SY22" s="10">
        <v>118516</v>
      </c>
      <c r="SZ22" s="10">
        <v>118634</v>
      </c>
      <c r="TA22" s="10">
        <v>118611</v>
      </c>
      <c r="TB22" s="10"/>
      <c r="TC22" s="10">
        <v>118845</v>
      </c>
      <c r="TD22" s="10">
        <v>119122</v>
      </c>
      <c r="TE22" s="10">
        <v>119270</v>
      </c>
      <c r="TF22" s="10">
        <v>119336</v>
      </c>
      <c r="TG22" s="10">
        <v>120008</v>
      </c>
      <c r="TH22" s="10">
        <v>119644</v>
      </c>
      <c r="TI22" s="10">
        <v>119902</v>
      </c>
      <c r="TJ22" s="10">
        <v>120318</v>
      </c>
      <c r="TK22" s="10">
        <v>120011</v>
      </c>
      <c r="TL22" s="10">
        <v>120509</v>
      </c>
      <c r="TM22" s="10">
        <v>120540</v>
      </c>
      <c r="TN22" s="10">
        <v>120729</v>
      </c>
      <c r="TO22" s="10"/>
      <c r="TP22" s="10">
        <v>120969</v>
      </c>
      <c r="TQ22" s="10">
        <v>121156</v>
      </c>
      <c r="TR22" s="10">
        <v>120913</v>
      </c>
      <c r="TS22" s="10">
        <v>121251</v>
      </c>
      <c r="TT22" s="10">
        <v>121071</v>
      </c>
      <c r="TU22" s="10">
        <v>121473</v>
      </c>
      <c r="TV22" s="10">
        <v>121665</v>
      </c>
      <c r="TW22" s="10">
        <v>122125</v>
      </c>
      <c r="TX22" s="10">
        <v>121960</v>
      </c>
      <c r="TY22" s="10">
        <v>122206</v>
      </c>
      <c r="TZ22" s="10">
        <v>122637</v>
      </c>
      <c r="UA22" s="10">
        <v>122622</v>
      </c>
      <c r="UB22" s="10"/>
      <c r="UC22" s="10">
        <v>123390</v>
      </c>
      <c r="UD22" s="10">
        <v>123135</v>
      </c>
      <c r="UE22" s="10">
        <v>123227</v>
      </c>
      <c r="UF22" s="10">
        <v>123565</v>
      </c>
      <c r="UG22" s="10">
        <v>123474</v>
      </c>
      <c r="UH22" s="10">
        <v>123995</v>
      </c>
      <c r="UI22" s="10">
        <v>123967</v>
      </c>
      <c r="UJ22" s="10">
        <v>124166</v>
      </c>
      <c r="UK22" s="10">
        <v>123944</v>
      </c>
      <c r="UL22" s="10">
        <v>124211</v>
      </c>
      <c r="UM22" s="10">
        <v>124637</v>
      </c>
      <c r="UN22" s="10">
        <v>124497</v>
      </c>
      <c r="UO22" s="10"/>
      <c r="UP22" s="10">
        <v>125833</v>
      </c>
      <c r="UQ22" s="10">
        <v>125710</v>
      </c>
      <c r="UR22" s="10">
        <v>125801</v>
      </c>
      <c r="US22" s="10">
        <v>125649</v>
      </c>
      <c r="UT22" s="10">
        <v>125893</v>
      </c>
      <c r="UU22" s="10">
        <v>125573</v>
      </c>
      <c r="UV22" s="10">
        <v>125732</v>
      </c>
      <c r="UW22" s="10">
        <v>125990</v>
      </c>
      <c r="UX22" s="10">
        <v>125892</v>
      </c>
      <c r="UY22" s="10">
        <v>125995</v>
      </c>
      <c r="UZ22" s="10">
        <v>126070</v>
      </c>
      <c r="VA22" s="10">
        <v>126142</v>
      </c>
      <c r="VB22" s="10"/>
      <c r="VC22" s="10">
        <v>125955</v>
      </c>
      <c r="VD22" s="10">
        <v>126020</v>
      </c>
      <c r="VE22" s="10">
        <v>126238</v>
      </c>
      <c r="VF22" s="10">
        <v>126548</v>
      </c>
      <c r="VG22" s="10">
        <v>126176</v>
      </c>
      <c r="VH22" s="10">
        <v>126331</v>
      </c>
      <c r="VI22" s="10">
        <v>126154</v>
      </c>
      <c r="VJ22" s="10">
        <v>126150</v>
      </c>
      <c r="VK22" s="10">
        <v>126650</v>
      </c>
      <c r="VL22" s="10">
        <v>126642</v>
      </c>
      <c r="VM22" s="10">
        <v>126701</v>
      </c>
      <c r="VN22" s="10">
        <v>126664</v>
      </c>
      <c r="VO22" s="10"/>
      <c r="VP22" s="10">
        <v>127261</v>
      </c>
      <c r="VQ22" s="10">
        <v>127207</v>
      </c>
      <c r="VR22" s="10">
        <v>127604</v>
      </c>
      <c r="VS22" s="10">
        <v>127841</v>
      </c>
      <c r="VT22" s="10">
        <v>128119</v>
      </c>
      <c r="VU22" s="10">
        <v>128459</v>
      </c>
      <c r="VV22" s="10">
        <v>128563</v>
      </c>
      <c r="VW22" s="10">
        <v>128613</v>
      </c>
      <c r="VX22" s="10">
        <v>128501</v>
      </c>
      <c r="VY22" s="10">
        <v>128026</v>
      </c>
      <c r="VZ22" s="10">
        <v>128441</v>
      </c>
      <c r="WA22" s="10">
        <v>128554</v>
      </c>
      <c r="WB22" s="10"/>
      <c r="WC22" s="10">
        <v>128400</v>
      </c>
      <c r="WD22" s="10">
        <v>128458</v>
      </c>
      <c r="WE22" s="10">
        <v>128598</v>
      </c>
      <c r="WF22" s="10">
        <v>128584</v>
      </c>
      <c r="WG22" s="10">
        <v>129264</v>
      </c>
      <c r="WH22" s="10">
        <v>129411</v>
      </c>
      <c r="WI22" s="10">
        <v>129397</v>
      </c>
      <c r="WJ22" s="10">
        <v>129619</v>
      </c>
      <c r="WK22" s="10">
        <v>129268</v>
      </c>
      <c r="WL22" s="10">
        <v>129573</v>
      </c>
      <c r="WM22" s="10">
        <v>129711</v>
      </c>
      <c r="WN22" s="10">
        <v>129941</v>
      </c>
      <c r="WO22" s="10"/>
      <c r="WP22" s="10">
        <v>130596</v>
      </c>
      <c r="WQ22" s="10">
        <v>130669</v>
      </c>
      <c r="WR22" s="10">
        <v>130400</v>
      </c>
      <c r="WS22" s="10">
        <v>130621</v>
      </c>
      <c r="WT22" s="10">
        <v>130779</v>
      </c>
      <c r="WU22" s="10">
        <v>130561</v>
      </c>
      <c r="WV22" s="10">
        <v>130652</v>
      </c>
      <c r="WW22" s="10">
        <v>131275</v>
      </c>
      <c r="WX22" s="10">
        <v>131421</v>
      </c>
      <c r="WY22" s="10">
        <v>131744</v>
      </c>
      <c r="WZ22" s="10">
        <v>131891</v>
      </c>
      <c r="XA22" s="10">
        <v>131951</v>
      </c>
      <c r="XB22" s="10"/>
      <c r="XC22" s="10">
        <v>132038</v>
      </c>
      <c r="XD22" s="10">
        <v>132115</v>
      </c>
      <c r="XE22" s="10">
        <v>132108</v>
      </c>
      <c r="XF22" s="10">
        <v>132590</v>
      </c>
      <c r="XG22" s="10">
        <v>131851</v>
      </c>
      <c r="XH22" s="10">
        <v>131949</v>
      </c>
      <c r="XI22" s="10">
        <v>132343</v>
      </c>
      <c r="XJ22" s="10">
        <v>132336</v>
      </c>
      <c r="XK22" s="10">
        <v>132611</v>
      </c>
      <c r="XL22" s="10">
        <v>132716</v>
      </c>
      <c r="XM22" s="10">
        <v>132614</v>
      </c>
      <c r="XN22" s="10">
        <v>132511</v>
      </c>
      <c r="XO22" s="10"/>
      <c r="XP22" s="10">
        <v>132616</v>
      </c>
      <c r="XQ22" s="10">
        <v>132952</v>
      </c>
      <c r="XR22" s="10">
        <v>133180</v>
      </c>
      <c r="XS22" s="10">
        <v>133409</v>
      </c>
      <c r="XT22" s="10">
        <v>133667</v>
      </c>
      <c r="XU22" s="10">
        <v>133697</v>
      </c>
      <c r="XV22" s="10">
        <v>134284</v>
      </c>
      <c r="XW22" s="10">
        <v>134054</v>
      </c>
      <c r="XX22" s="10">
        <v>134515</v>
      </c>
      <c r="XY22" s="10">
        <v>134921</v>
      </c>
      <c r="XZ22" s="10">
        <v>135007</v>
      </c>
      <c r="YA22" s="10">
        <v>135113</v>
      </c>
      <c r="YB22" s="10"/>
      <c r="YC22" s="10">
        <v>135456</v>
      </c>
      <c r="YD22" s="10">
        <v>135400</v>
      </c>
      <c r="YE22" s="10">
        <v>135891</v>
      </c>
      <c r="YF22" s="10">
        <v>136016</v>
      </c>
      <c r="YG22" s="10">
        <v>136119</v>
      </c>
      <c r="YH22" s="10">
        <v>136211</v>
      </c>
      <c r="YI22" s="10">
        <v>136477</v>
      </c>
      <c r="YJ22" s="10">
        <v>136618</v>
      </c>
      <c r="YK22" s="10">
        <v>136675</v>
      </c>
      <c r="YL22" s="10">
        <v>136633</v>
      </c>
      <c r="YM22" s="10">
        <v>136961</v>
      </c>
      <c r="YN22" s="10">
        <v>137155</v>
      </c>
      <c r="YO22" s="10"/>
      <c r="YP22" s="10">
        <v>137095</v>
      </c>
      <c r="YQ22" s="10">
        <v>137112</v>
      </c>
      <c r="YR22" s="10">
        <v>137236</v>
      </c>
      <c r="YS22" s="10">
        <v>137150</v>
      </c>
      <c r="YT22" s="10">
        <v>137372</v>
      </c>
      <c r="YU22" s="10">
        <v>137455</v>
      </c>
      <c r="YV22" s="10">
        <v>137588</v>
      </c>
      <c r="YW22" s="10">
        <v>137570</v>
      </c>
      <c r="YX22" s="10">
        <v>138286</v>
      </c>
      <c r="YY22" s="10">
        <v>138279</v>
      </c>
      <c r="YZ22" s="10">
        <v>138381</v>
      </c>
      <c r="ZA22" s="10">
        <v>138634</v>
      </c>
      <c r="ZB22" s="10"/>
      <c r="ZC22" s="10">
        <v>139003</v>
      </c>
      <c r="ZD22" s="10">
        <v>138967</v>
      </c>
      <c r="ZE22" s="10">
        <v>138730</v>
      </c>
      <c r="ZF22" s="10">
        <v>138959</v>
      </c>
      <c r="ZG22" s="10">
        <v>139107</v>
      </c>
      <c r="ZH22" s="10">
        <v>139329</v>
      </c>
      <c r="ZI22" s="10">
        <v>139439</v>
      </c>
      <c r="ZJ22" s="10">
        <v>139430</v>
      </c>
      <c r="ZK22" s="10">
        <v>139622</v>
      </c>
      <c r="ZL22" s="10">
        <v>139771</v>
      </c>
      <c r="ZM22" s="10">
        <v>140025</v>
      </c>
      <c r="ZN22" s="10">
        <v>140177</v>
      </c>
      <c r="ZO22" s="10"/>
      <c r="ZP22" s="10" t="s">
        <v>93</v>
      </c>
      <c r="ZQ22" s="10">
        <v>142456</v>
      </c>
      <c r="ZR22" s="10">
        <v>142434</v>
      </c>
      <c r="ZS22" s="10">
        <v>142751</v>
      </c>
      <c r="ZT22" s="10">
        <v>142388</v>
      </c>
      <c r="ZU22" s="10">
        <v>142591</v>
      </c>
      <c r="ZV22" s="10">
        <v>142278</v>
      </c>
      <c r="ZW22" s="10">
        <v>142514</v>
      </c>
      <c r="ZX22" s="10">
        <v>142518</v>
      </c>
      <c r="ZY22" s="10">
        <v>142622</v>
      </c>
      <c r="ZZ22" s="10">
        <v>142962</v>
      </c>
      <c r="AAA22" s="10">
        <v>143248</v>
      </c>
      <c r="AAB22" s="10"/>
      <c r="AAC22" s="10">
        <v>143800</v>
      </c>
      <c r="AAD22" s="10">
        <v>143701</v>
      </c>
      <c r="AAE22" s="10">
        <v>143924</v>
      </c>
      <c r="AAF22" s="10">
        <v>143569</v>
      </c>
      <c r="AAG22" s="10">
        <v>143318</v>
      </c>
      <c r="AAH22" s="10">
        <v>143357</v>
      </c>
      <c r="AAI22" s="10">
        <v>143654</v>
      </c>
      <c r="AAJ22" s="10">
        <v>143284</v>
      </c>
      <c r="AAK22" s="10">
        <v>143989</v>
      </c>
      <c r="AAL22" s="10">
        <v>144086</v>
      </c>
      <c r="AAM22" s="10">
        <v>144240</v>
      </c>
      <c r="AAN22" s="10">
        <v>144305</v>
      </c>
      <c r="AAO22" s="10"/>
      <c r="AAP22" s="10">
        <v>143883</v>
      </c>
      <c r="AAQ22" s="10">
        <v>144653</v>
      </c>
      <c r="AAR22" s="10">
        <v>144481</v>
      </c>
      <c r="AAS22" s="10">
        <v>144725</v>
      </c>
      <c r="AAT22" s="10">
        <v>144938</v>
      </c>
      <c r="AAU22" s="10">
        <v>144808</v>
      </c>
      <c r="AAV22" s="10">
        <v>144803</v>
      </c>
      <c r="AAW22" s="10">
        <v>145009</v>
      </c>
      <c r="AAX22" s="10">
        <v>145552</v>
      </c>
      <c r="AAY22" s="10">
        <v>145314</v>
      </c>
      <c r="AAZ22" s="10">
        <v>145041</v>
      </c>
      <c r="ABA22" s="10">
        <v>145066</v>
      </c>
      <c r="ABB22" s="10"/>
      <c r="ABC22" s="10" t="s">
        <v>94</v>
      </c>
      <c r="ABD22" s="10">
        <v>146100</v>
      </c>
      <c r="ABE22" s="10">
        <v>146022</v>
      </c>
      <c r="ABF22" s="10">
        <v>146474</v>
      </c>
      <c r="ABG22" s="10">
        <v>146500</v>
      </c>
      <c r="ABH22" s="10">
        <v>147056</v>
      </c>
      <c r="ABI22" s="10">
        <v>146485</v>
      </c>
      <c r="ABJ22" s="10">
        <v>146445</v>
      </c>
      <c r="ABK22" s="10">
        <v>146530</v>
      </c>
      <c r="ABL22" s="10">
        <v>146716</v>
      </c>
      <c r="ABM22" s="10">
        <v>147000</v>
      </c>
      <c r="ABN22" s="10">
        <v>146729</v>
      </c>
      <c r="ABO22" s="10"/>
      <c r="ABP22" s="10" t="s">
        <v>95</v>
      </c>
      <c r="ABQ22" s="10">
        <v>146709</v>
      </c>
      <c r="ABR22" s="10">
        <v>146944</v>
      </c>
      <c r="ABS22" s="10">
        <v>146850</v>
      </c>
      <c r="ABT22" s="10">
        <v>147065</v>
      </c>
      <c r="ABU22" s="10">
        <v>147460</v>
      </c>
      <c r="ABV22" s="10">
        <v>147692</v>
      </c>
      <c r="ABW22" s="10">
        <v>147564</v>
      </c>
      <c r="ABX22" s="10">
        <v>147415</v>
      </c>
      <c r="ABY22" s="10">
        <v>147793</v>
      </c>
      <c r="ABZ22" s="10">
        <v>148162</v>
      </c>
      <c r="ACA22" s="10">
        <v>148059</v>
      </c>
      <c r="ACB22" s="10"/>
      <c r="ACC22" s="10" t="s">
        <v>96</v>
      </c>
      <c r="ACD22" s="10">
        <v>148364</v>
      </c>
      <c r="ACE22" s="10">
        <v>148391</v>
      </c>
      <c r="ACF22" s="10">
        <v>148926</v>
      </c>
      <c r="ACG22" s="10">
        <v>149261</v>
      </c>
      <c r="ACH22" s="10">
        <v>149238</v>
      </c>
      <c r="ACI22" s="10">
        <v>149432</v>
      </c>
      <c r="ACJ22" s="10">
        <v>149779</v>
      </c>
      <c r="ACK22" s="10">
        <v>149954</v>
      </c>
      <c r="ACL22" s="10">
        <v>150001</v>
      </c>
      <c r="ACM22" s="10">
        <v>150065</v>
      </c>
      <c r="ACN22" s="10">
        <v>150030</v>
      </c>
      <c r="ACO22" s="10"/>
      <c r="ACP22" s="10" t="s">
        <v>97</v>
      </c>
      <c r="ACQ22" s="10">
        <v>150641</v>
      </c>
      <c r="ACR22" s="10">
        <v>150813</v>
      </c>
      <c r="ACS22" s="10">
        <v>150881</v>
      </c>
      <c r="ACT22" s="10">
        <v>151069</v>
      </c>
      <c r="ACU22" s="10">
        <v>151354</v>
      </c>
      <c r="ACV22" s="10">
        <v>151377</v>
      </c>
      <c r="ACW22" s="10">
        <v>151716</v>
      </c>
      <c r="ACX22" s="10">
        <v>151662</v>
      </c>
      <c r="ACY22" s="10">
        <v>152041</v>
      </c>
      <c r="ACZ22" s="10">
        <v>152406</v>
      </c>
      <c r="ADA22" s="10">
        <v>152732</v>
      </c>
      <c r="ADB22" s="10"/>
      <c r="ADC22" s="10" t="s">
        <v>98</v>
      </c>
      <c r="ADD22" s="10">
        <v>152983</v>
      </c>
      <c r="ADE22" s="10">
        <v>153051</v>
      </c>
      <c r="ADF22" s="10">
        <v>152435</v>
      </c>
      <c r="ADG22" s="10">
        <v>152670</v>
      </c>
      <c r="ADH22" s="10">
        <v>153041</v>
      </c>
      <c r="ADI22" s="10">
        <v>153054</v>
      </c>
      <c r="ADJ22" s="10">
        <v>152749</v>
      </c>
      <c r="ADK22" s="10">
        <v>153414</v>
      </c>
      <c r="ADL22" s="10">
        <v>153183</v>
      </c>
      <c r="ADM22" s="10">
        <v>153835</v>
      </c>
      <c r="ADN22" s="10">
        <v>153918</v>
      </c>
      <c r="ADO22" s="10"/>
      <c r="ADP22" s="10" t="s">
        <v>99</v>
      </c>
      <c r="ADQ22" s="10">
        <v>153653</v>
      </c>
      <c r="ADR22" s="10">
        <v>153908</v>
      </c>
      <c r="ADS22" s="10">
        <v>153769</v>
      </c>
      <c r="ADT22" s="10">
        <v>154303</v>
      </c>
      <c r="ADU22" s="10">
        <v>154313</v>
      </c>
      <c r="ADV22" s="10">
        <v>154469</v>
      </c>
      <c r="ADW22" s="10">
        <v>154641</v>
      </c>
      <c r="ADX22" s="10">
        <v>154570</v>
      </c>
      <c r="ADY22" s="10">
        <v>154876</v>
      </c>
      <c r="ADZ22" s="10">
        <v>154639</v>
      </c>
      <c r="AEA22" s="10">
        <v>154655</v>
      </c>
      <c r="AEB22" s="10"/>
      <c r="AEC22" s="10" t="s">
        <v>158</v>
      </c>
      <c r="AED22" s="10">
        <v>154538</v>
      </c>
      <c r="AEE22" s="10">
        <v>154133</v>
      </c>
      <c r="AEF22" s="10">
        <v>154509</v>
      </c>
      <c r="AEG22" s="10">
        <v>154747</v>
      </c>
      <c r="AEH22" s="10">
        <v>154716</v>
      </c>
      <c r="AEI22" s="10">
        <v>154502</v>
      </c>
      <c r="AEJ22" s="10">
        <v>154307</v>
      </c>
      <c r="AEK22" s="10">
        <v>153827</v>
      </c>
      <c r="AEL22" s="10">
        <v>153784</v>
      </c>
      <c r="AEM22" s="10">
        <v>153878</v>
      </c>
      <c r="AEN22" s="10">
        <v>153111</v>
      </c>
      <c r="AEO22" s="10"/>
      <c r="AEP22" s="10" t="s">
        <v>159</v>
      </c>
      <c r="AEQ22" s="10">
        <v>153720</v>
      </c>
      <c r="AER22" s="10">
        <v>153964</v>
      </c>
      <c r="AES22" s="10">
        <v>154642</v>
      </c>
      <c r="AET22" s="10">
        <v>154106</v>
      </c>
      <c r="AEU22" s="10">
        <v>153631</v>
      </c>
      <c r="AEV22" s="10">
        <v>153706</v>
      </c>
      <c r="AEW22" s="10">
        <v>154087</v>
      </c>
      <c r="AEX22" s="10">
        <v>153971</v>
      </c>
      <c r="AEY22" s="10">
        <v>153631</v>
      </c>
      <c r="AEZ22" s="10">
        <v>154127</v>
      </c>
      <c r="AFA22" s="10">
        <v>153639</v>
      </c>
      <c r="AFB22" s="10"/>
      <c r="AFC22" s="10" t="s">
        <v>160</v>
      </c>
      <c r="AFD22" s="10">
        <v>153280</v>
      </c>
      <c r="AFE22" s="10">
        <v>153403</v>
      </c>
      <c r="AFF22" s="10">
        <v>153566</v>
      </c>
      <c r="AFG22" s="10">
        <v>153526</v>
      </c>
      <c r="AFH22" s="10">
        <v>153379</v>
      </c>
      <c r="AFI22" s="10">
        <v>153309</v>
      </c>
      <c r="AFJ22" s="10">
        <v>153724</v>
      </c>
      <c r="AFK22" s="10">
        <v>154059</v>
      </c>
      <c r="AFL22" s="10">
        <v>153940</v>
      </c>
      <c r="AFM22" s="10">
        <v>154072</v>
      </c>
      <c r="AFN22" s="10">
        <v>153927</v>
      </c>
      <c r="AFO22" s="10"/>
      <c r="AFP22" s="10" t="s">
        <v>161</v>
      </c>
      <c r="AFQ22" s="10">
        <v>154826</v>
      </c>
      <c r="AFR22" s="10">
        <v>154811</v>
      </c>
      <c r="AFS22" s="10">
        <v>154565</v>
      </c>
      <c r="AFT22" s="10">
        <v>154946</v>
      </c>
      <c r="AFU22" s="10">
        <v>155134</v>
      </c>
      <c r="AFV22" s="10">
        <v>154970</v>
      </c>
      <c r="AFW22" s="10">
        <v>154669</v>
      </c>
      <c r="AFX22" s="10">
        <v>155018</v>
      </c>
      <c r="AFY22" s="10">
        <v>155507</v>
      </c>
      <c r="AFZ22" s="10">
        <v>155279</v>
      </c>
      <c r="AGA22" s="10">
        <v>155485</v>
      </c>
      <c r="AGB22" s="10"/>
      <c r="AGC22" s="10" t="s">
        <v>162</v>
      </c>
      <c r="AGD22" s="10">
        <v>155511</v>
      </c>
      <c r="AGE22" s="10">
        <v>155099</v>
      </c>
      <c r="AGF22" s="10">
        <v>155359</v>
      </c>
      <c r="AGG22" s="10">
        <v>155609</v>
      </c>
      <c r="AGH22" s="10">
        <v>155822</v>
      </c>
      <c r="AGI22" s="10">
        <v>155693</v>
      </c>
      <c r="AGJ22" s="10">
        <v>155435</v>
      </c>
      <c r="AGK22" s="10">
        <v>155473</v>
      </c>
      <c r="AGL22" s="10">
        <v>154625</v>
      </c>
      <c r="AGM22" s="10">
        <v>155284</v>
      </c>
      <c r="AGN22" s="10">
        <v>154937</v>
      </c>
      <c r="AGO22" s="10"/>
      <c r="AGP22" s="10" t="s">
        <v>167</v>
      </c>
      <c r="AGQ22" s="10">
        <v>155724</v>
      </c>
      <c r="AGR22" s="10">
        <v>156227</v>
      </c>
      <c r="AGS22" s="10">
        <v>155421</v>
      </c>
      <c r="AGT22" s="10"/>
      <c r="AGU22" s="10"/>
      <c r="AGV22" s="10"/>
      <c r="AGW22" s="10"/>
      <c r="AGX22" s="10"/>
      <c r="AGY22" s="10"/>
      <c r="AGZ22" s="10"/>
      <c r="AHA22" s="10"/>
      <c r="AHB22" s="11"/>
    </row>
    <row r="23" spans="1:886" ht="11.1" thickBot="1" x14ac:dyDescent="0.25">
      <c r="A23" s="16">
        <f>VLOOKUP($B23,Identifiers!$C$4:$D$22,2,FALSE)</f>
        <v>20</v>
      </c>
      <c r="B23" s="6" t="s">
        <v>23</v>
      </c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>
        <v>59350</v>
      </c>
      <c r="P23" s="7">
        <v>58690</v>
      </c>
      <c r="Q23" s="7">
        <v>59247</v>
      </c>
      <c r="R23" s="7">
        <v>59247</v>
      </c>
      <c r="S23" s="7">
        <v>59878</v>
      </c>
      <c r="T23" s="7">
        <v>59777</v>
      </c>
      <c r="U23" s="7">
        <v>62132</v>
      </c>
      <c r="V23" s="7">
        <v>62366</v>
      </c>
      <c r="W23" s="7">
        <v>61915</v>
      </c>
      <c r="X23" s="7">
        <v>61398</v>
      </c>
      <c r="Y23" s="7">
        <v>61037</v>
      </c>
      <c r="Z23" s="7">
        <v>61024</v>
      </c>
      <c r="AA23" s="7">
        <v>60759</v>
      </c>
      <c r="AB23" s="7">
        <v>60621</v>
      </c>
      <c r="AC23" s="7">
        <v>59481</v>
      </c>
      <c r="AD23" s="7">
        <v>59794</v>
      </c>
      <c r="AE23" s="7">
        <v>60192</v>
      </c>
      <c r="AF23" s="7">
        <v>60206</v>
      </c>
      <c r="AG23" s="7">
        <v>61185</v>
      </c>
      <c r="AH23" s="7">
        <v>62197</v>
      </c>
      <c r="AI23" s="7">
        <v>62559</v>
      </c>
      <c r="AJ23" s="7">
        <v>62460</v>
      </c>
      <c r="AK23" s="7">
        <v>61959</v>
      </c>
      <c r="AL23" s="7">
        <v>61838</v>
      </c>
      <c r="AM23" s="7">
        <v>62186</v>
      </c>
      <c r="AN23" s="7">
        <v>61402</v>
      </c>
      <c r="AO23" s="7">
        <v>61286</v>
      </c>
      <c r="AP23" s="7">
        <v>60837</v>
      </c>
      <c r="AQ23" s="7">
        <v>60988</v>
      </c>
      <c r="AR23" s="7">
        <v>61046</v>
      </c>
      <c r="AS23" s="7">
        <v>61477</v>
      </c>
      <c r="AT23" s="7">
        <v>61982</v>
      </c>
      <c r="AU23" s="7">
        <v>63548</v>
      </c>
      <c r="AV23" s="7">
        <v>63155</v>
      </c>
      <c r="AW23" s="7">
        <v>63561</v>
      </c>
      <c r="AX23" s="7">
        <v>62735</v>
      </c>
      <c r="AY23" s="7">
        <v>62763</v>
      </c>
      <c r="AZ23" s="7">
        <v>62669</v>
      </c>
      <c r="BA23" s="7">
        <v>61761</v>
      </c>
      <c r="BB23" s="7">
        <v>62208</v>
      </c>
      <c r="BC23" s="7">
        <v>60815</v>
      </c>
      <c r="BD23" s="7">
        <v>60640</v>
      </c>
      <c r="BE23" s="7">
        <v>61689</v>
      </c>
      <c r="BF23" s="7">
        <v>61144</v>
      </c>
      <c r="BG23" s="7">
        <v>61989</v>
      </c>
      <c r="BH23" s="7">
        <v>62505</v>
      </c>
      <c r="BI23" s="7">
        <v>63040</v>
      </c>
      <c r="BJ23" s="7">
        <v>62934</v>
      </c>
      <c r="BK23" s="7">
        <v>62294</v>
      </c>
      <c r="BL23" s="7">
        <v>62660</v>
      </c>
      <c r="BM23" s="7">
        <v>62454</v>
      </c>
      <c r="BN23" s="7">
        <v>62048</v>
      </c>
      <c r="BO23" s="7">
        <v>62017</v>
      </c>
      <c r="BP23" s="7">
        <v>61142</v>
      </c>
      <c r="BQ23" s="7">
        <v>61174</v>
      </c>
      <c r="BR23" s="7">
        <v>60914</v>
      </c>
      <c r="BS23" s="7">
        <v>61068</v>
      </c>
      <c r="BT23" s="7">
        <v>62032</v>
      </c>
      <c r="BU23" s="7">
        <v>63020</v>
      </c>
      <c r="BV23" s="7">
        <v>62860</v>
      </c>
      <c r="BW23" s="7">
        <v>62790</v>
      </c>
      <c r="BX23" s="7">
        <v>62890</v>
      </c>
      <c r="BY23" s="7">
        <v>62472</v>
      </c>
      <c r="BZ23" s="7">
        <v>62988</v>
      </c>
      <c r="CA23" s="7">
        <v>62293</v>
      </c>
      <c r="CB23" s="7">
        <v>62138</v>
      </c>
      <c r="CC23" s="7">
        <v>62266</v>
      </c>
      <c r="CD23" s="7">
        <v>62235</v>
      </c>
      <c r="CE23" s="7">
        <v>62702</v>
      </c>
      <c r="CF23" s="7">
        <v>62521</v>
      </c>
      <c r="CG23" s="7">
        <v>62597</v>
      </c>
      <c r="CH23" s="7">
        <v>63898</v>
      </c>
      <c r="CI23" s="7">
        <v>63896</v>
      </c>
      <c r="CJ23" s="7">
        <v>63783</v>
      </c>
      <c r="CK23" s="7">
        <v>63148</v>
      </c>
      <c r="CL23" s="7">
        <v>63377</v>
      </c>
      <c r="CM23" s="7">
        <v>63319</v>
      </c>
      <c r="CN23" s="7">
        <v>62430</v>
      </c>
      <c r="CO23" s="7">
        <v>63015</v>
      </c>
      <c r="CP23" s="7">
        <v>62206</v>
      </c>
      <c r="CQ23" s="7">
        <v>63042</v>
      </c>
      <c r="CR23" s="7">
        <v>63156</v>
      </c>
      <c r="CS23" s="7">
        <v>63383</v>
      </c>
      <c r="CT23" s="7">
        <v>63678</v>
      </c>
      <c r="CU23" s="7">
        <v>64178</v>
      </c>
      <c r="CV23" s="7">
        <v>64202</v>
      </c>
      <c r="CW23" s="7">
        <v>64328</v>
      </c>
      <c r="CX23" s="7">
        <v>64385</v>
      </c>
      <c r="CY23" s="7">
        <v>64139</v>
      </c>
      <c r="CZ23" s="7">
        <v>64016</v>
      </c>
      <c r="DA23" s="7">
        <v>62999</v>
      </c>
      <c r="DB23" s="7">
        <v>63643</v>
      </c>
      <c r="DC23" s="7">
        <v>63023</v>
      </c>
      <c r="DD23" s="7">
        <v>62905</v>
      </c>
      <c r="DE23" s="7">
        <v>63147</v>
      </c>
      <c r="DF23" s="7">
        <v>64023</v>
      </c>
      <c r="DG23" s="7">
        <v>64470</v>
      </c>
      <c r="DH23" s="7">
        <v>65461</v>
      </c>
      <c r="DI23" s="7">
        <v>66159</v>
      </c>
      <c r="DJ23" s="7">
        <v>66412</v>
      </c>
      <c r="DK23" s="7">
        <v>66014</v>
      </c>
      <c r="DL23" s="7">
        <v>66422</v>
      </c>
      <c r="DM23" s="7">
        <v>66376</v>
      </c>
      <c r="DN23" s="7">
        <v>65869</v>
      </c>
      <c r="DO23" s="7">
        <v>65023</v>
      </c>
      <c r="DP23" s="7">
        <v>65115</v>
      </c>
      <c r="DQ23" s="7">
        <v>64865</v>
      </c>
      <c r="DR23" s="7">
        <v>65267</v>
      </c>
      <c r="DS23" s="7">
        <v>65712</v>
      </c>
      <c r="DT23" s="7">
        <v>66844</v>
      </c>
      <c r="DU23" s="7">
        <v>67886</v>
      </c>
      <c r="DV23" s="7">
        <v>67924</v>
      </c>
      <c r="DW23" s="7">
        <v>67552</v>
      </c>
      <c r="DX23" s="7">
        <v>67104</v>
      </c>
      <c r="DY23" s="7">
        <v>67165</v>
      </c>
      <c r="DZ23" s="7">
        <v>66909</v>
      </c>
      <c r="EA23" s="7">
        <v>66279</v>
      </c>
      <c r="EB23" s="7">
        <v>66552</v>
      </c>
      <c r="EC23" s="7">
        <v>65180</v>
      </c>
      <c r="ED23" s="7">
        <v>65597</v>
      </c>
      <c r="EE23" s="7">
        <v>65956</v>
      </c>
      <c r="EF23" s="7">
        <v>66139</v>
      </c>
      <c r="EG23" s="7">
        <v>66848</v>
      </c>
      <c r="EH23" s="7">
        <v>68258</v>
      </c>
      <c r="EI23" s="7">
        <v>68569</v>
      </c>
      <c r="EJ23" s="7">
        <v>67535</v>
      </c>
      <c r="EK23" s="7">
        <v>67272</v>
      </c>
      <c r="EL23" s="7">
        <v>67577</v>
      </c>
      <c r="EM23" s="7">
        <v>67256</v>
      </c>
      <c r="EN23" s="7">
        <v>66930</v>
      </c>
      <c r="EO23" s="7">
        <v>66929</v>
      </c>
      <c r="EP23" s="7">
        <v>65972</v>
      </c>
      <c r="EQ23" s="7">
        <v>66381</v>
      </c>
      <c r="ER23" s="7">
        <v>66722</v>
      </c>
      <c r="ES23" s="7">
        <v>67180</v>
      </c>
      <c r="ET23" s="7">
        <v>67930</v>
      </c>
      <c r="EU23" s="7">
        <v>68875</v>
      </c>
      <c r="EV23" s="7">
        <v>68908</v>
      </c>
      <c r="EW23" s="7">
        <v>68625</v>
      </c>
      <c r="EX23" s="7">
        <v>67824</v>
      </c>
      <c r="EY23" s="7">
        <v>68230</v>
      </c>
      <c r="EZ23" s="7">
        <v>67675</v>
      </c>
      <c r="FA23" s="7">
        <v>67334</v>
      </c>
      <c r="FB23" s="7">
        <v>67639</v>
      </c>
      <c r="FC23" s="7">
        <v>66730</v>
      </c>
      <c r="FD23" s="7">
        <v>66713</v>
      </c>
      <c r="FE23" s="7">
        <v>67389</v>
      </c>
      <c r="FF23" s="7">
        <v>67799</v>
      </c>
      <c r="FG23" s="7">
        <v>68363</v>
      </c>
      <c r="FH23" s="7">
        <v>69704</v>
      </c>
      <c r="FI23" s="7">
        <v>69798</v>
      </c>
      <c r="FJ23" s="7">
        <v>69244</v>
      </c>
      <c r="FK23" s="7">
        <v>68609</v>
      </c>
      <c r="FL23" s="7">
        <v>69122</v>
      </c>
      <c r="FM23" s="7">
        <v>68513</v>
      </c>
      <c r="FN23" s="7">
        <v>68448</v>
      </c>
      <c r="FO23" s="7">
        <v>68369</v>
      </c>
      <c r="FP23" s="7">
        <v>67494</v>
      </c>
      <c r="FQ23" s="7">
        <v>67757</v>
      </c>
      <c r="FR23" s="7">
        <v>67771</v>
      </c>
      <c r="FS23" s="7">
        <v>69057</v>
      </c>
      <c r="FT23" s="7">
        <v>69722</v>
      </c>
      <c r="FU23" s="7">
        <v>71460</v>
      </c>
      <c r="FV23" s="7">
        <v>71123</v>
      </c>
      <c r="FW23" s="7">
        <v>70715</v>
      </c>
      <c r="FX23" s="7">
        <v>70207</v>
      </c>
      <c r="FY23" s="7">
        <v>70100</v>
      </c>
      <c r="FZ23" s="7">
        <v>70361</v>
      </c>
      <c r="GA23" s="7">
        <v>69757</v>
      </c>
      <c r="GB23" s="7">
        <v>69628</v>
      </c>
      <c r="GC23" s="7">
        <v>69132</v>
      </c>
      <c r="GD23" s="7">
        <v>69523</v>
      </c>
      <c r="GE23" s="7">
        <v>70123</v>
      </c>
      <c r="GF23" s="7">
        <v>69844</v>
      </c>
      <c r="GG23" s="7">
        <v>70502</v>
      </c>
      <c r="GH23" s="7">
        <v>72464</v>
      </c>
      <c r="GI23" s="7">
        <v>71872</v>
      </c>
      <c r="GJ23" s="7">
        <v>71468</v>
      </c>
      <c r="GK23" s="7">
        <v>70070</v>
      </c>
      <c r="GL23" s="7">
        <v>70649</v>
      </c>
      <c r="GM23" s="7">
        <v>70289</v>
      </c>
      <c r="GN23" s="7">
        <v>69572</v>
      </c>
      <c r="GO23" s="7">
        <v>70459</v>
      </c>
      <c r="GP23" s="7">
        <v>68836</v>
      </c>
      <c r="GQ23" s="7">
        <v>69353</v>
      </c>
      <c r="GR23" s="7">
        <v>69744</v>
      </c>
      <c r="GS23" s="7">
        <v>69820</v>
      </c>
      <c r="GT23" s="7">
        <v>70658</v>
      </c>
      <c r="GU23" s="7">
        <v>72071</v>
      </c>
      <c r="GV23" s="7">
        <v>71678</v>
      </c>
      <c r="GW23" s="7">
        <v>71938</v>
      </c>
      <c r="GX23" s="7">
        <v>71076</v>
      </c>
      <c r="GY23" s="7">
        <v>71084</v>
      </c>
      <c r="GZ23" s="7">
        <v>70772</v>
      </c>
      <c r="HA23" s="7">
        <v>70345</v>
      </c>
      <c r="HB23" s="7">
        <v>70614</v>
      </c>
      <c r="HC23" s="7">
        <v>69795</v>
      </c>
      <c r="HD23" s="7">
        <v>70389</v>
      </c>
      <c r="HE23" s="7">
        <v>70771</v>
      </c>
      <c r="HF23" s="7">
        <v>71233</v>
      </c>
      <c r="HG23" s="7">
        <v>71933</v>
      </c>
      <c r="HH23" s="7">
        <v>73398</v>
      </c>
      <c r="HI23" s="7">
        <v>73365</v>
      </c>
      <c r="HJ23" s="7">
        <v>72807</v>
      </c>
      <c r="HK23" s="7">
        <v>72037</v>
      </c>
      <c r="HL23" s="7">
        <v>72358</v>
      </c>
      <c r="HM23" s="7">
        <v>72329</v>
      </c>
      <c r="HN23" s="7">
        <v>71579</v>
      </c>
      <c r="HO23" s="7">
        <v>71833</v>
      </c>
      <c r="HP23" s="7">
        <v>70986</v>
      </c>
      <c r="HQ23" s="7">
        <v>71658</v>
      </c>
      <c r="HR23" s="7">
        <v>71920</v>
      </c>
      <c r="HS23" s="7">
        <v>72778</v>
      </c>
      <c r="HT23" s="7">
        <v>73480</v>
      </c>
      <c r="HU23" s="7">
        <v>74901</v>
      </c>
      <c r="HV23" s="7">
        <v>74514</v>
      </c>
      <c r="HW23" s="7">
        <v>74227</v>
      </c>
      <c r="HX23" s="7">
        <v>73111</v>
      </c>
      <c r="HY23" s="7">
        <v>73345</v>
      </c>
      <c r="HZ23" s="7">
        <v>73210</v>
      </c>
      <c r="IA23" s="7">
        <v>72952</v>
      </c>
      <c r="IB23" s="7">
        <v>73091</v>
      </c>
      <c r="IC23" s="7">
        <v>72177</v>
      </c>
      <c r="ID23" s="7">
        <v>72862</v>
      </c>
      <c r="IE23" s="7">
        <v>73084</v>
      </c>
      <c r="IF23" s="7">
        <v>73712</v>
      </c>
      <c r="IG23" s="7">
        <v>74512</v>
      </c>
      <c r="IH23" s="7">
        <v>76335</v>
      </c>
      <c r="II23" s="7">
        <v>76522</v>
      </c>
      <c r="IJ23" s="7">
        <v>75860</v>
      </c>
      <c r="IK23" s="7">
        <v>74250</v>
      </c>
      <c r="IL23" s="7">
        <v>74821</v>
      </c>
      <c r="IM23" s="7">
        <v>74712</v>
      </c>
      <c r="IN23" s="7">
        <v>74605</v>
      </c>
      <c r="IO23" s="7">
        <v>74455</v>
      </c>
      <c r="IP23" s="7">
        <v>73612</v>
      </c>
      <c r="IQ23" s="7">
        <v>73800</v>
      </c>
      <c r="IR23" s="7">
        <v>74080</v>
      </c>
      <c r="IS23" s="7">
        <v>74796</v>
      </c>
      <c r="IT23" s="7">
        <v>75412</v>
      </c>
      <c r="IU23" s="7">
        <v>77629</v>
      </c>
      <c r="IV23" s="7">
        <v>77705</v>
      </c>
      <c r="IW23" s="7">
        <v>77486</v>
      </c>
      <c r="IX23" s="7">
        <v>75751</v>
      </c>
      <c r="IY23" s="7">
        <v>76209</v>
      </c>
      <c r="IZ23" s="7">
        <v>76574</v>
      </c>
      <c r="JA23" s="7">
        <v>76255</v>
      </c>
      <c r="JB23" s="7">
        <v>75770</v>
      </c>
      <c r="JC23" s="7">
        <v>75320</v>
      </c>
      <c r="JD23" s="7">
        <v>75689</v>
      </c>
      <c r="JE23" s="7">
        <v>75514</v>
      </c>
      <c r="JF23" s="7">
        <v>76109</v>
      </c>
      <c r="JG23" s="7">
        <v>76096</v>
      </c>
      <c r="JH23" s="7">
        <v>79021</v>
      </c>
      <c r="JI23" s="7">
        <v>79469</v>
      </c>
      <c r="JJ23" s="7">
        <v>79112</v>
      </c>
      <c r="JK23" s="7">
        <v>77527</v>
      </c>
      <c r="JL23" s="7">
        <v>78132</v>
      </c>
      <c r="JM23" s="7">
        <v>78121</v>
      </c>
      <c r="JN23" s="7">
        <v>78057</v>
      </c>
      <c r="JO23" s="7">
        <v>77347</v>
      </c>
      <c r="JP23" s="7">
        <v>76346</v>
      </c>
      <c r="JQ23" s="7">
        <v>77401</v>
      </c>
      <c r="JR23" s="7">
        <v>77446</v>
      </c>
      <c r="JS23" s="7">
        <v>77634</v>
      </c>
      <c r="JT23" s="7">
        <v>78235</v>
      </c>
      <c r="JU23" s="7">
        <v>80888</v>
      </c>
      <c r="JV23" s="7">
        <v>80965</v>
      </c>
      <c r="JW23" s="7">
        <v>80203</v>
      </c>
      <c r="JX23" s="7">
        <v>78546</v>
      </c>
      <c r="JY23" s="7">
        <v>78875</v>
      </c>
      <c r="JZ23" s="7">
        <v>79184</v>
      </c>
      <c r="KA23" s="7">
        <v>79117</v>
      </c>
      <c r="KB23" s="7">
        <v>78737</v>
      </c>
      <c r="KC23" s="7">
        <v>78232</v>
      </c>
      <c r="KD23" s="7">
        <v>79103</v>
      </c>
      <c r="KE23" s="7">
        <v>79267</v>
      </c>
      <c r="KF23" s="7">
        <v>79619</v>
      </c>
      <c r="KG23" s="7">
        <v>79565</v>
      </c>
      <c r="KH23" s="7">
        <v>82357</v>
      </c>
      <c r="KI23" s="7">
        <v>82797</v>
      </c>
      <c r="KJ23" s="7">
        <v>82516</v>
      </c>
      <c r="KK23" s="7">
        <v>80984</v>
      </c>
      <c r="KL23" s="7">
        <v>81511</v>
      </c>
      <c r="KM23" s="7">
        <v>81427</v>
      </c>
      <c r="KN23" s="7">
        <v>81416</v>
      </c>
      <c r="KO23" s="7">
        <v>80734</v>
      </c>
      <c r="KP23" s="7">
        <v>80719</v>
      </c>
      <c r="KQ23" s="7">
        <v>81283</v>
      </c>
      <c r="KR23" s="7">
        <v>81689</v>
      </c>
      <c r="KS23" s="7">
        <v>81960</v>
      </c>
      <c r="KT23" s="7">
        <v>81758</v>
      </c>
      <c r="KU23" s="7">
        <v>84087</v>
      </c>
      <c r="KV23" s="7">
        <v>84857</v>
      </c>
      <c r="KW23" s="7">
        <v>84191</v>
      </c>
      <c r="KX23" s="7">
        <v>82641</v>
      </c>
      <c r="KY23" s="7">
        <v>83288</v>
      </c>
      <c r="KZ23" s="7">
        <v>83478</v>
      </c>
      <c r="LA23" s="7">
        <v>83301</v>
      </c>
      <c r="LB23" s="7">
        <v>82771</v>
      </c>
      <c r="LC23" s="7">
        <v>82818</v>
      </c>
      <c r="LD23" s="7">
        <v>82885</v>
      </c>
      <c r="LE23" s="7">
        <v>82866</v>
      </c>
      <c r="LF23" s="7">
        <v>83116</v>
      </c>
      <c r="LG23" s="7">
        <v>83344</v>
      </c>
      <c r="LH23" s="7">
        <v>85228</v>
      </c>
      <c r="LI23" s="7">
        <v>86296</v>
      </c>
      <c r="LJ23" s="7">
        <v>85984</v>
      </c>
      <c r="LK23" s="7">
        <v>84456</v>
      </c>
      <c r="LL23" s="7">
        <v>84974</v>
      </c>
      <c r="LM23" s="7">
        <v>85374</v>
      </c>
      <c r="LN23" s="7">
        <v>85255</v>
      </c>
      <c r="LO23" s="7">
        <v>84382</v>
      </c>
      <c r="LP23" s="7">
        <v>84940</v>
      </c>
      <c r="LQ23" s="7">
        <v>85180</v>
      </c>
      <c r="LR23" s="7">
        <v>85828</v>
      </c>
      <c r="LS23" s="7">
        <v>85759</v>
      </c>
      <c r="LT23" s="7">
        <v>86028</v>
      </c>
      <c r="LU23" s="7">
        <v>88540</v>
      </c>
      <c r="LV23" s="7">
        <v>89127</v>
      </c>
      <c r="LW23" s="7">
        <v>88894</v>
      </c>
      <c r="LX23" s="7">
        <v>87242</v>
      </c>
      <c r="LY23" s="7">
        <v>87741</v>
      </c>
      <c r="LZ23" s="7">
        <v>87548</v>
      </c>
      <c r="MA23" s="7">
        <v>87593</v>
      </c>
      <c r="MB23" s="7">
        <v>87034</v>
      </c>
      <c r="MC23" s="7">
        <v>86327</v>
      </c>
      <c r="MD23" s="7">
        <v>87303</v>
      </c>
      <c r="ME23" s="7">
        <v>87961</v>
      </c>
      <c r="MF23" s="7">
        <v>88127</v>
      </c>
      <c r="MG23" s="7">
        <v>88238</v>
      </c>
      <c r="MH23" s="7">
        <v>91124</v>
      </c>
      <c r="MI23" s="7">
        <v>91655</v>
      </c>
      <c r="MJ23" s="7">
        <v>90888</v>
      </c>
      <c r="MK23" s="7">
        <v>89782</v>
      </c>
      <c r="ML23" s="7">
        <v>90547</v>
      </c>
      <c r="MM23" s="7">
        <v>90690</v>
      </c>
      <c r="MN23" s="7">
        <v>90520</v>
      </c>
      <c r="MO23" s="7">
        <v>89429</v>
      </c>
      <c r="MP23" s="7">
        <v>89924</v>
      </c>
      <c r="MQ23" s="7">
        <v>90273</v>
      </c>
      <c r="MR23" s="7">
        <v>90486</v>
      </c>
      <c r="MS23" s="7">
        <v>90366</v>
      </c>
      <c r="MT23" s="7">
        <v>90830</v>
      </c>
      <c r="MU23" s="7">
        <v>93481</v>
      </c>
      <c r="MV23" s="7">
        <v>94238</v>
      </c>
      <c r="MW23" s="7">
        <v>93446</v>
      </c>
      <c r="MX23" s="7">
        <v>92449</v>
      </c>
      <c r="MY23" s="7">
        <v>92909</v>
      </c>
      <c r="MZ23" s="7">
        <v>92638</v>
      </c>
      <c r="NA23" s="7">
        <v>92368</v>
      </c>
      <c r="NB23" s="7">
        <v>91949</v>
      </c>
      <c r="NC23" s="7">
        <v>92200</v>
      </c>
      <c r="ND23" s="7">
        <v>91972</v>
      </c>
      <c r="NE23" s="7">
        <v>92464</v>
      </c>
      <c r="NF23" s="7">
        <v>92459</v>
      </c>
      <c r="NG23" s="7">
        <v>92888</v>
      </c>
      <c r="NH23" s="7">
        <v>95174</v>
      </c>
      <c r="NI23" s="7">
        <v>96053</v>
      </c>
      <c r="NJ23" s="7">
        <v>95525</v>
      </c>
      <c r="NK23" s="7">
        <v>94023</v>
      </c>
      <c r="NL23" s="7">
        <v>94510</v>
      </c>
      <c r="NM23" s="7">
        <v>94041</v>
      </c>
      <c r="NN23" s="7">
        <v>93995</v>
      </c>
      <c r="NO23" s="7">
        <v>93775</v>
      </c>
      <c r="NP23" s="7">
        <v>93938</v>
      </c>
      <c r="NQ23" s="7">
        <v>94075</v>
      </c>
      <c r="NR23" s="7">
        <v>94400</v>
      </c>
      <c r="NS23" s="7">
        <v>94782</v>
      </c>
      <c r="NT23" s="7">
        <v>94925</v>
      </c>
      <c r="NU23" s="7">
        <v>97499</v>
      </c>
      <c r="NV23" s="7">
        <v>98605</v>
      </c>
      <c r="NW23" s="7">
        <v>98133</v>
      </c>
      <c r="NX23" s="7">
        <v>96430</v>
      </c>
      <c r="NY23" s="7">
        <v>96999</v>
      </c>
      <c r="NZ23" s="7">
        <v>97116</v>
      </c>
      <c r="OA23" s="7">
        <v>97004</v>
      </c>
      <c r="OB23" s="7">
        <v>96158</v>
      </c>
      <c r="OC23" s="7">
        <v>96197</v>
      </c>
      <c r="OD23" s="7">
        <v>96837</v>
      </c>
      <c r="OE23" s="7">
        <v>97277</v>
      </c>
      <c r="OF23" s="7">
        <v>97352</v>
      </c>
      <c r="OG23" s="7">
        <v>97755</v>
      </c>
      <c r="OH23" s="7">
        <v>100743</v>
      </c>
      <c r="OI23" s="7">
        <v>100960</v>
      </c>
      <c r="OJ23" s="7">
        <v>100744</v>
      </c>
      <c r="OK23" s="7">
        <v>99367</v>
      </c>
      <c r="OL23" s="7">
        <v>100144</v>
      </c>
      <c r="OM23" s="7">
        <v>100522</v>
      </c>
      <c r="ON23" s="7">
        <v>100213</v>
      </c>
      <c r="OO23" s="7">
        <v>99009</v>
      </c>
      <c r="OP23" s="7">
        <v>99664</v>
      </c>
      <c r="OQ23" s="7">
        <v>99641</v>
      </c>
      <c r="OR23" s="7">
        <v>100166</v>
      </c>
      <c r="OS23" s="7">
        <v>100610</v>
      </c>
      <c r="OT23" s="7">
        <v>101092</v>
      </c>
      <c r="OU23" s="7">
        <v>104010</v>
      </c>
      <c r="OV23" s="7">
        <v>104512</v>
      </c>
      <c r="OW23" s="7">
        <v>103946</v>
      </c>
      <c r="OX23" s="7">
        <v>102748</v>
      </c>
      <c r="OY23" s="7">
        <v>103474</v>
      </c>
      <c r="OZ23" s="7">
        <v>103586</v>
      </c>
      <c r="PA23" s="7">
        <v>103565</v>
      </c>
      <c r="PB23" s="7">
        <v>102251</v>
      </c>
      <c r="PC23" s="7">
        <v>102802</v>
      </c>
      <c r="PD23" s="7">
        <v>103185</v>
      </c>
      <c r="PE23" s="7">
        <v>103606</v>
      </c>
      <c r="PF23" s="7">
        <v>103198</v>
      </c>
      <c r="PG23" s="7">
        <v>103476</v>
      </c>
      <c r="PH23" s="7">
        <v>106210</v>
      </c>
      <c r="PI23" s="7">
        <v>107096</v>
      </c>
      <c r="PJ23" s="7">
        <v>106489</v>
      </c>
      <c r="PK23" s="7">
        <v>105510</v>
      </c>
      <c r="PL23" s="7">
        <v>106084</v>
      </c>
      <c r="PM23" s="7">
        <v>105871</v>
      </c>
      <c r="PN23" s="7">
        <v>106040</v>
      </c>
      <c r="PO23" s="7">
        <v>104962</v>
      </c>
      <c r="PP23" s="7">
        <v>105344</v>
      </c>
      <c r="PQ23" s="7">
        <v>105412</v>
      </c>
      <c r="PR23" s="7">
        <v>105510</v>
      </c>
      <c r="PS23" s="7">
        <v>105592</v>
      </c>
      <c r="PT23" s="7">
        <v>106233</v>
      </c>
      <c r="PU23" s="7">
        <v>108311</v>
      </c>
      <c r="PV23" s="7">
        <v>109268</v>
      </c>
      <c r="PW23" s="7">
        <v>108404</v>
      </c>
      <c r="PX23" s="7">
        <v>106989</v>
      </c>
      <c r="PY23" s="7">
        <v>107673</v>
      </c>
      <c r="PZ23" s="7">
        <v>107532</v>
      </c>
      <c r="QA23" s="7">
        <v>107009</v>
      </c>
      <c r="QB23" s="7">
        <v>106940</v>
      </c>
      <c r="QC23" s="7">
        <v>106885</v>
      </c>
      <c r="QD23" s="7">
        <v>107015</v>
      </c>
      <c r="QE23" s="7">
        <v>107634</v>
      </c>
      <c r="QF23" s="7">
        <v>107906</v>
      </c>
      <c r="QG23" s="7">
        <v>108586</v>
      </c>
      <c r="QH23" s="7">
        <v>109904</v>
      </c>
      <c r="QI23" s="7">
        <v>110742</v>
      </c>
      <c r="QJ23" s="7">
        <v>110099</v>
      </c>
      <c r="QK23" s="7">
        <v>108273</v>
      </c>
      <c r="QL23" s="7">
        <v>109244</v>
      </c>
      <c r="QM23" s="7">
        <v>109179</v>
      </c>
      <c r="QN23" s="7">
        <v>108574</v>
      </c>
      <c r="QO23" s="7">
        <v>108670</v>
      </c>
      <c r="QP23" s="7">
        <v>108014</v>
      </c>
      <c r="QQ23" s="7">
        <v>108324</v>
      </c>
      <c r="QR23" s="7">
        <v>108761</v>
      </c>
      <c r="QS23" s="7">
        <v>108814</v>
      </c>
      <c r="QT23" s="7">
        <v>109914</v>
      </c>
      <c r="QU23" s="7">
        <v>111569</v>
      </c>
      <c r="QV23" s="7">
        <v>112526</v>
      </c>
      <c r="QW23" s="7">
        <v>111887</v>
      </c>
      <c r="QX23" s="7">
        <v>110546</v>
      </c>
      <c r="QY23" s="7">
        <v>110767</v>
      </c>
      <c r="QZ23" s="7">
        <v>110855</v>
      </c>
      <c r="RA23" s="7">
        <v>110477</v>
      </c>
      <c r="RB23" s="7">
        <v>110204</v>
      </c>
      <c r="RC23" s="7">
        <v>109779</v>
      </c>
      <c r="RD23" s="7">
        <v>109647</v>
      </c>
      <c r="RE23" s="7">
        <v>109873</v>
      </c>
      <c r="RF23" s="7">
        <v>109875</v>
      </c>
      <c r="RG23" s="7">
        <v>110308</v>
      </c>
      <c r="RH23" s="7">
        <v>113383</v>
      </c>
      <c r="RI23" s="7">
        <v>113980</v>
      </c>
      <c r="RJ23" s="7">
        <v>113578</v>
      </c>
      <c r="RK23" s="7">
        <v>112197</v>
      </c>
      <c r="RL23" s="7">
        <v>112042</v>
      </c>
      <c r="RM23" s="7">
        <v>112147</v>
      </c>
      <c r="RN23" s="7">
        <v>111795</v>
      </c>
      <c r="RO23" s="7">
        <v>111550</v>
      </c>
      <c r="RP23" s="7">
        <v>111025</v>
      </c>
      <c r="RQ23" s="7">
        <v>111368</v>
      </c>
      <c r="RR23" s="7">
        <v>111828</v>
      </c>
      <c r="RS23" s="7">
        <v>112152</v>
      </c>
      <c r="RT23" s="7">
        <v>113251</v>
      </c>
      <c r="RU23" s="7">
        <v>115393</v>
      </c>
      <c r="RV23" s="7">
        <v>116198</v>
      </c>
      <c r="RW23" s="7">
        <v>115076</v>
      </c>
      <c r="RX23" s="7">
        <v>113843</v>
      </c>
      <c r="RY23" s="7">
        <v>114250</v>
      </c>
      <c r="RZ23" s="7">
        <v>114115</v>
      </c>
      <c r="SA23" s="7">
        <v>114028</v>
      </c>
      <c r="SB23" s="7">
        <v>113544</v>
      </c>
      <c r="SC23" s="7">
        <v>113475</v>
      </c>
      <c r="SD23" s="7">
        <v>113592</v>
      </c>
      <c r="SE23" s="7">
        <v>114394</v>
      </c>
      <c r="SF23" s="7">
        <v>114325</v>
      </c>
      <c r="SG23" s="7">
        <v>114890</v>
      </c>
      <c r="SH23" s="7">
        <v>116572</v>
      </c>
      <c r="SI23" s="7">
        <v>117536</v>
      </c>
      <c r="SJ23" s="7">
        <v>116679</v>
      </c>
      <c r="SK23" s="7">
        <v>115850</v>
      </c>
      <c r="SL23" s="7">
        <v>116346</v>
      </c>
      <c r="SM23" s="7">
        <v>116097</v>
      </c>
      <c r="SN23" s="7">
        <v>115780</v>
      </c>
      <c r="SO23" s="7">
        <v>115461</v>
      </c>
      <c r="SP23" s="7">
        <v>115431</v>
      </c>
      <c r="SQ23" s="7">
        <v>115725</v>
      </c>
      <c r="SR23" s="7">
        <v>116309</v>
      </c>
      <c r="SS23" s="7">
        <v>116317</v>
      </c>
      <c r="ST23" s="7">
        <v>117199</v>
      </c>
      <c r="SU23" s="7">
        <v>119644</v>
      </c>
      <c r="SV23" s="7">
        <v>120303</v>
      </c>
      <c r="SW23" s="7">
        <v>119471</v>
      </c>
      <c r="SX23" s="7">
        <v>118244</v>
      </c>
      <c r="SY23" s="7">
        <v>118699</v>
      </c>
      <c r="SZ23" s="7">
        <v>118623</v>
      </c>
      <c r="TA23" s="7">
        <v>118049</v>
      </c>
      <c r="TB23" s="7">
        <v>117834</v>
      </c>
      <c r="TC23" s="7">
        <v>117703</v>
      </c>
      <c r="TD23" s="7">
        <v>117967</v>
      </c>
      <c r="TE23" s="7">
        <v>118353</v>
      </c>
      <c r="TF23" s="7">
        <v>118347</v>
      </c>
      <c r="TG23" s="7">
        <v>119695</v>
      </c>
      <c r="TH23" s="7">
        <v>121153</v>
      </c>
      <c r="TI23" s="7">
        <v>122105</v>
      </c>
      <c r="TJ23" s="7">
        <v>121614</v>
      </c>
      <c r="TK23" s="7">
        <v>119884</v>
      </c>
      <c r="TL23" s="7">
        <v>120744</v>
      </c>
      <c r="TM23" s="7">
        <v>120611</v>
      </c>
      <c r="TN23" s="7">
        <v>120206</v>
      </c>
      <c r="TO23" s="7">
        <v>119865</v>
      </c>
      <c r="TP23" s="7">
        <v>119742</v>
      </c>
      <c r="TQ23" s="7">
        <v>119942</v>
      </c>
      <c r="TR23" s="7">
        <v>119957</v>
      </c>
      <c r="TS23" s="7">
        <v>120264</v>
      </c>
      <c r="TT23" s="7">
        <v>120775</v>
      </c>
      <c r="TU23" s="7">
        <v>123028</v>
      </c>
      <c r="TV23" s="7">
        <v>123888</v>
      </c>
      <c r="TW23" s="7">
        <v>123396</v>
      </c>
      <c r="TX23" s="7">
        <v>121842</v>
      </c>
      <c r="TY23" s="7">
        <v>122432</v>
      </c>
      <c r="TZ23" s="7">
        <v>122639</v>
      </c>
      <c r="UA23" s="7">
        <v>122120</v>
      </c>
      <c r="UB23" s="7">
        <v>121669</v>
      </c>
      <c r="UC23" s="7">
        <v>122095</v>
      </c>
      <c r="UD23" s="7">
        <v>121906</v>
      </c>
      <c r="UE23" s="7">
        <v>122223</v>
      </c>
      <c r="UF23" s="7">
        <v>122576</v>
      </c>
      <c r="UG23" s="7">
        <v>123196</v>
      </c>
      <c r="UH23" s="7">
        <v>125569</v>
      </c>
      <c r="UI23" s="7">
        <v>126238</v>
      </c>
      <c r="UJ23" s="7">
        <v>125444</v>
      </c>
      <c r="UK23" s="7">
        <v>123828</v>
      </c>
      <c r="UL23" s="7">
        <v>124416</v>
      </c>
      <c r="UM23" s="7">
        <v>124664</v>
      </c>
      <c r="UN23" s="7">
        <v>123998</v>
      </c>
      <c r="UO23" s="7">
        <v>123869</v>
      </c>
      <c r="UP23" s="7">
        <v>124358</v>
      </c>
      <c r="UQ23" s="7">
        <v>124487</v>
      </c>
      <c r="UR23" s="7">
        <v>124838</v>
      </c>
      <c r="US23" s="7">
        <v>124837</v>
      </c>
      <c r="UT23" s="7">
        <v>125682</v>
      </c>
      <c r="UU23" s="7">
        <v>127407</v>
      </c>
      <c r="UV23" s="7">
        <v>128019</v>
      </c>
      <c r="UW23" s="7">
        <v>127105</v>
      </c>
      <c r="UX23" s="7">
        <v>125785</v>
      </c>
      <c r="UY23" s="7">
        <v>126067</v>
      </c>
      <c r="UZ23" s="7">
        <v>125858</v>
      </c>
      <c r="VA23" s="7">
        <v>125635</v>
      </c>
      <c r="VB23" s="7">
        <v>125840</v>
      </c>
      <c r="VC23" s="7">
        <v>124623</v>
      </c>
      <c r="VD23" s="7">
        <v>125061</v>
      </c>
      <c r="VE23" s="7">
        <v>125435</v>
      </c>
      <c r="VF23" s="7">
        <v>125698</v>
      </c>
      <c r="VG23" s="7">
        <v>125863</v>
      </c>
      <c r="VH23" s="7">
        <v>128143</v>
      </c>
      <c r="VI23" s="7">
        <v>128458</v>
      </c>
      <c r="VJ23" s="7">
        <v>127197</v>
      </c>
      <c r="VK23" s="7">
        <v>126426</v>
      </c>
      <c r="VL23" s="7">
        <v>126636</v>
      </c>
      <c r="VM23" s="7">
        <v>126466</v>
      </c>
      <c r="VN23" s="7">
        <v>126150</v>
      </c>
      <c r="VO23" s="7">
        <v>126346</v>
      </c>
      <c r="VP23" s="7">
        <v>126114</v>
      </c>
      <c r="VQ23" s="7">
        <v>126425</v>
      </c>
      <c r="VR23" s="7">
        <v>126843</v>
      </c>
      <c r="VS23" s="7">
        <v>126911</v>
      </c>
      <c r="VT23" s="7">
        <v>127777</v>
      </c>
      <c r="VU23" s="7">
        <v>130197</v>
      </c>
      <c r="VV23" s="7">
        <v>130844</v>
      </c>
      <c r="VW23" s="7">
        <v>129676</v>
      </c>
      <c r="VX23" s="7">
        <v>128196</v>
      </c>
      <c r="VY23" s="7">
        <v>127998</v>
      </c>
      <c r="VZ23" s="7">
        <v>128245</v>
      </c>
      <c r="WA23" s="7">
        <v>128035</v>
      </c>
      <c r="WB23" s="7">
        <v>128105</v>
      </c>
      <c r="WC23" s="7">
        <v>127186</v>
      </c>
      <c r="WD23" s="7">
        <v>127651</v>
      </c>
      <c r="WE23" s="7">
        <v>127829</v>
      </c>
      <c r="WF23" s="7">
        <v>127616</v>
      </c>
      <c r="WG23" s="7">
        <v>128949</v>
      </c>
      <c r="WH23" s="7">
        <v>131060</v>
      </c>
      <c r="WI23" s="7">
        <v>131574</v>
      </c>
      <c r="WJ23" s="7">
        <v>130673</v>
      </c>
      <c r="WK23" s="7">
        <v>128975</v>
      </c>
      <c r="WL23" s="7">
        <v>129685</v>
      </c>
      <c r="WM23" s="7">
        <v>129662</v>
      </c>
      <c r="WN23" s="7">
        <v>129537</v>
      </c>
      <c r="WO23" s="7">
        <v>129200</v>
      </c>
      <c r="WP23" s="7">
        <v>129393</v>
      </c>
      <c r="WQ23" s="7">
        <v>129764</v>
      </c>
      <c r="WR23" s="7">
        <v>129718</v>
      </c>
      <c r="WS23" s="7">
        <v>129682</v>
      </c>
      <c r="WT23" s="7">
        <v>130602</v>
      </c>
      <c r="WU23" s="7">
        <v>132115</v>
      </c>
      <c r="WV23" s="7">
        <v>132783</v>
      </c>
      <c r="WW23" s="7">
        <v>132361</v>
      </c>
      <c r="WX23" s="7">
        <v>131155</v>
      </c>
      <c r="WY23" s="7">
        <v>131879</v>
      </c>
      <c r="WZ23" s="7">
        <v>131869</v>
      </c>
      <c r="XA23" s="7">
        <v>131418</v>
      </c>
      <c r="XB23" s="7">
        <v>131056</v>
      </c>
      <c r="XC23" s="7">
        <v>130698</v>
      </c>
      <c r="XD23" s="7">
        <v>131028</v>
      </c>
      <c r="XE23" s="7">
        <v>131423</v>
      </c>
      <c r="XF23" s="7">
        <v>131657</v>
      </c>
      <c r="XG23" s="7">
        <v>131739</v>
      </c>
      <c r="XH23" s="7">
        <v>133447</v>
      </c>
      <c r="XI23" s="7">
        <v>134440</v>
      </c>
      <c r="XJ23" s="7">
        <v>133383</v>
      </c>
      <c r="XK23" s="7">
        <v>132341</v>
      </c>
      <c r="XL23" s="7">
        <v>132863</v>
      </c>
      <c r="XM23" s="7">
        <v>132622</v>
      </c>
      <c r="XN23" s="7">
        <v>132008</v>
      </c>
      <c r="XO23" s="7">
        <v>132304</v>
      </c>
      <c r="XP23" s="7">
        <v>131396</v>
      </c>
      <c r="XQ23" s="7">
        <v>131995</v>
      </c>
      <c r="XR23" s="7">
        <v>132692</v>
      </c>
      <c r="XS23" s="7">
        <v>132513</v>
      </c>
      <c r="XT23" s="7">
        <v>133558</v>
      </c>
      <c r="XU23" s="7">
        <v>135083</v>
      </c>
      <c r="XV23" s="7">
        <v>136272</v>
      </c>
      <c r="XW23" s="7">
        <v>135011</v>
      </c>
      <c r="XX23" s="7">
        <v>134230</v>
      </c>
      <c r="XY23" s="7">
        <v>135015</v>
      </c>
      <c r="XZ23" s="7">
        <v>134973</v>
      </c>
      <c r="YA23" s="7">
        <v>134583</v>
      </c>
      <c r="YB23" s="7">
        <v>133943</v>
      </c>
      <c r="YC23" s="7">
        <v>134317</v>
      </c>
      <c r="YD23" s="7">
        <v>134535</v>
      </c>
      <c r="YE23" s="7">
        <v>135524</v>
      </c>
      <c r="YF23" s="7">
        <v>135181</v>
      </c>
      <c r="YG23" s="7">
        <v>135963</v>
      </c>
      <c r="YH23" s="7">
        <v>137557</v>
      </c>
      <c r="YI23" s="7">
        <v>138331</v>
      </c>
      <c r="YJ23" s="7">
        <v>137460</v>
      </c>
      <c r="YK23" s="7">
        <v>136375</v>
      </c>
      <c r="YL23" s="7">
        <v>136665</v>
      </c>
      <c r="YM23" s="7">
        <v>136912</v>
      </c>
      <c r="YN23" s="7">
        <v>136742</v>
      </c>
      <c r="YO23" s="7">
        <v>136297</v>
      </c>
      <c r="YP23" s="7">
        <v>135951</v>
      </c>
      <c r="YQ23" s="7">
        <v>136286</v>
      </c>
      <c r="YR23" s="7">
        <v>136967</v>
      </c>
      <c r="YS23" s="7">
        <v>136379</v>
      </c>
      <c r="YT23" s="7">
        <v>137240</v>
      </c>
      <c r="YU23" s="7">
        <v>138798</v>
      </c>
      <c r="YV23" s="7">
        <v>139336</v>
      </c>
      <c r="YW23" s="7">
        <v>138379</v>
      </c>
      <c r="YX23" s="7">
        <v>137903</v>
      </c>
      <c r="YY23" s="7">
        <v>138255</v>
      </c>
      <c r="YZ23" s="7">
        <v>138288</v>
      </c>
      <c r="ZA23" s="7">
        <v>138297</v>
      </c>
      <c r="ZB23" s="7">
        <v>137673</v>
      </c>
      <c r="ZC23" s="7">
        <v>137943</v>
      </c>
      <c r="ZD23" s="7">
        <v>138202</v>
      </c>
      <c r="ZE23" s="7">
        <v>138418</v>
      </c>
      <c r="ZF23" s="7">
        <v>138240</v>
      </c>
      <c r="ZG23" s="7">
        <v>138919</v>
      </c>
      <c r="ZH23" s="7">
        <v>140666</v>
      </c>
      <c r="ZI23" s="7">
        <v>141119</v>
      </c>
      <c r="ZJ23" s="7">
        <v>140090</v>
      </c>
      <c r="ZK23" s="7">
        <v>139217</v>
      </c>
      <c r="ZL23" s="7">
        <v>139761</v>
      </c>
      <c r="ZM23" s="7">
        <v>139895</v>
      </c>
      <c r="ZN23" s="7">
        <v>139941</v>
      </c>
      <c r="ZO23" s="7">
        <v>139368</v>
      </c>
      <c r="ZP23" s="7" t="s">
        <v>100</v>
      </c>
      <c r="ZQ23" s="7">
        <v>141775</v>
      </c>
      <c r="ZR23" s="7">
        <v>142123</v>
      </c>
      <c r="ZS23" s="7">
        <v>142138</v>
      </c>
      <c r="ZT23" s="7">
        <v>142144</v>
      </c>
      <c r="ZU23" s="7">
        <v>143874</v>
      </c>
      <c r="ZV23" s="7">
        <v>143797</v>
      </c>
      <c r="ZW23" s="7">
        <v>143171</v>
      </c>
      <c r="ZX23" s="7">
        <v>142149</v>
      </c>
      <c r="ZY23" s="7">
        <v>142685</v>
      </c>
      <c r="ZZ23" s="7">
        <v>142797</v>
      </c>
      <c r="AAA23" s="7">
        <v>143110</v>
      </c>
      <c r="AAB23" s="7">
        <v>142583</v>
      </c>
      <c r="AAC23" s="7">
        <v>142828</v>
      </c>
      <c r="AAD23" s="7">
        <v>143100</v>
      </c>
      <c r="AAE23" s="7">
        <v>143664</v>
      </c>
      <c r="AAF23" s="7">
        <v>143026</v>
      </c>
      <c r="AAG23" s="7">
        <v>143023</v>
      </c>
      <c r="AAH23" s="7">
        <v>144553</v>
      </c>
      <c r="AAI23" s="7">
        <v>145097</v>
      </c>
      <c r="AAJ23" s="7">
        <v>143826</v>
      </c>
      <c r="AAK23" s="7">
        <v>143601</v>
      </c>
      <c r="AAL23" s="7">
        <v>144060</v>
      </c>
      <c r="AAM23" s="7">
        <v>143987</v>
      </c>
      <c r="AAN23" s="7">
        <v>144042</v>
      </c>
      <c r="AAO23" s="7">
        <v>143734</v>
      </c>
      <c r="AAP23" s="7">
        <v>143228</v>
      </c>
      <c r="AAQ23" s="7">
        <v>144266</v>
      </c>
      <c r="AAR23" s="7">
        <v>144334</v>
      </c>
      <c r="AAS23" s="7">
        <v>144158</v>
      </c>
      <c r="AAT23" s="7">
        <v>144527</v>
      </c>
      <c r="AAU23" s="7">
        <v>145940</v>
      </c>
      <c r="AAV23" s="7">
        <v>146189</v>
      </c>
      <c r="AAW23" s="7">
        <v>145565</v>
      </c>
      <c r="AAX23" s="7">
        <v>145167</v>
      </c>
      <c r="AAY23" s="7">
        <v>145320</v>
      </c>
      <c r="AAZ23" s="7">
        <v>144854</v>
      </c>
      <c r="ABA23" s="7">
        <v>144807</v>
      </c>
      <c r="ABB23" s="7">
        <v>144863</v>
      </c>
      <c r="ABC23" s="7" t="s">
        <v>101</v>
      </c>
      <c r="ABD23" s="7">
        <v>145693</v>
      </c>
      <c r="ABE23" s="7">
        <v>145801</v>
      </c>
      <c r="ABF23" s="7">
        <v>145925</v>
      </c>
      <c r="ABG23" s="7">
        <v>146067</v>
      </c>
      <c r="ABH23" s="7">
        <v>148117</v>
      </c>
      <c r="ABI23" s="7">
        <v>147822</v>
      </c>
      <c r="ABJ23" s="7">
        <v>146967</v>
      </c>
      <c r="ABK23" s="7">
        <v>146166</v>
      </c>
      <c r="ABL23" s="7">
        <v>146787</v>
      </c>
      <c r="ABM23" s="7">
        <v>146969</v>
      </c>
      <c r="ABN23" s="7">
        <v>146501</v>
      </c>
      <c r="ABO23" s="7">
        <v>146510</v>
      </c>
      <c r="ABP23" s="7" t="s">
        <v>102</v>
      </c>
      <c r="ABQ23" s="7">
        <v>146154</v>
      </c>
      <c r="ABR23" s="7">
        <v>146525</v>
      </c>
      <c r="ABS23" s="7">
        <v>146260</v>
      </c>
      <c r="ABT23" s="7">
        <v>146659</v>
      </c>
      <c r="ABU23" s="7">
        <v>148478</v>
      </c>
      <c r="ABV23" s="7">
        <v>149217</v>
      </c>
      <c r="ABW23" s="7">
        <v>148166</v>
      </c>
      <c r="ABX23" s="7">
        <v>147186</v>
      </c>
      <c r="ABY23" s="7">
        <v>147978</v>
      </c>
      <c r="ABZ23" s="7">
        <v>148246</v>
      </c>
      <c r="ACA23" s="7">
        <v>147877</v>
      </c>
      <c r="ACB23" s="7">
        <v>147401</v>
      </c>
      <c r="ACC23" s="7" t="s">
        <v>103</v>
      </c>
      <c r="ACD23" s="7">
        <v>147649</v>
      </c>
      <c r="ACE23" s="7">
        <v>147745</v>
      </c>
      <c r="ACF23" s="7">
        <v>148274</v>
      </c>
      <c r="ACG23" s="7">
        <v>148878</v>
      </c>
      <c r="ACH23" s="7">
        <v>150327</v>
      </c>
      <c r="ACI23" s="7">
        <v>151122</v>
      </c>
      <c r="ACJ23" s="7">
        <v>150469</v>
      </c>
      <c r="ACK23" s="7">
        <v>149838</v>
      </c>
      <c r="ACL23" s="7">
        <v>150304</v>
      </c>
      <c r="ACM23" s="7">
        <v>150239</v>
      </c>
      <c r="ACN23" s="7">
        <v>149874</v>
      </c>
      <c r="ACO23" s="7">
        <v>149320</v>
      </c>
      <c r="ACP23" s="7" t="s">
        <v>104</v>
      </c>
      <c r="ACQ23" s="7">
        <v>149686</v>
      </c>
      <c r="ACR23" s="7">
        <v>150027</v>
      </c>
      <c r="ACS23" s="7">
        <v>150209</v>
      </c>
      <c r="ACT23" s="7">
        <v>150696</v>
      </c>
      <c r="ACU23" s="7">
        <v>152557</v>
      </c>
      <c r="ACV23" s="7">
        <v>153208</v>
      </c>
      <c r="ACW23" s="7">
        <v>152465</v>
      </c>
      <c r="ACX23" s="7">
        <v>151635</v>
      </c>
      <c r="ACY23" s="7">
        <v>152397</v>
      </c>
      <c r="ACZ23" s="7">
        <v>152590</v>
      </c>
      <c r="ADA23" s="7">
        <v>152571</v>
      </c>
      <c r="ADB23" s="7">
        <v>151428</v>
      </c>
      <c r="ADC23" s="7" t="s">
        <v>105</v>
      </c>
      <c r="ADD23" s="7">
        <v>151879</v>
      </c>
      <c r="ADE23" s="7">
        <v>152236</v>
      </c>
      <c r="ADF23" s="7">
        <v>151829</v>
      </c>
      <c r="ADG23" s="7">
        <v>152350</v>
      </c>
      <c r="ADH23" s="7">
        <v>154252</v>
      </c>
      <c r="ADI23" s="7">
        <v>154871</v>
      </c>
      <c r="ADJ23" s="7">
        <v>153493</v>
      </c>
      <c r="ADK23" s="7">
        <v>153400</v>
      </c>
      <c r="ADL23" s="7">
        <v>153516</v>
      </c>
      <c r="ADM23" s="7">
        <v>154035</v>
      </c>
      <c r="ADN23" s="7">
        <v>153705</v>
      </c>
      <c r="ADO23" s="7">
        <v>153124</v>
      </c>
      <c r="ADP23" s="7" t="s">
        <v>106</v>
      </c>
      <c r="ADQ23" s="7">
        <v>152503</v>
      </c>
      <c r="ADR23" s="7">
        <v>153135</v>
      </c>
      <c r="ADS23" s="7">
        <v>153208</v>
      </c>
      <c r="ADT23" s="7">
        <v>154003</v>
      </c>
      <c r="ADU23" s="7">
        <v>155582</v>
      </c>
      <c r="ADV23" s="7">
        <v>156300</v>
      </c>
      <c r="ADW23" s="7">
        <v>155387</v>
      </c>
      <c r="ADX23" s="7">
        <v>154509</v>
      </c>
      <c r="ADY23" s="7">
        <v>155012</v>
      </c>
      <c r="ADZ23" s="7">
        <v>154624</v>
      </c>
      <c r="AEA23" s="7">
        <v>154349</v>
      </c>
      <c r="AEB23" s="7">
        <v>154287</v>
      </c>
      <c r="AEC23" s="7" t="s">
        <v>107</v>
      </c>
      <c r="AED23" s="7">
        <v>153804</v>
      </c>
      <c r="AEE23" s="7">
        <v>153728</v>
      </c>
      <c r="AEF23" s="7">
        <v>153834</v>
      </c>
      <c r="AEG23" s="7">
        <v>154336</v>
      </c>
      <c r="AEH23" s="7">
        <v>155921</v>
      </c>
      <c r="AEI23" s="7">
        <v>156255</v>
      </c>
      <c r="AEJ23" s="7">
        <v>154897</v>
      </c>
      <c r="AEK23" s="7">
        <v>153617</v>
      </c>
      <c r="AEL23" s="7">
        <v>153635</v>
      </c>
      <c r="AEM23" s="7">
        <v>153539</v>
      </c>
      <c r="AEN23" s="7">
        <v>152693</v>
      </c>
      <c r="AEO23" s="7">
        <v>154142</v>
      </c>
      <c r="AEP23" s="7" t="s">
        <v>108</v>
      </c>
      <c r="AEQ23" s="7">
        <v>153194</v>
      </c>
      <c r="AER23" s="7">
        <v>153660</v>
      </c>
      <c r="AES23" s="7">
        <v>153911</v>
      </c>
      <c r="AET23" s="7">
        <v>153866</v>
      </c>
      <c r="AEU23" s="7">
        <v>154767</v>
      </c>
      <c r="AEV23" s="7">
        <v>155270</v>
      </c>
      <c r="AEW23" s="7">
        <v>154678</v>
      </c>
      <c r="AEX23" s="7">
        <v>153854</v>
      </c>
      <c r="AEY23" s="7">
        <v>153652</v>
      </c>
      <c r="AEZ23" s="7">
        <v>153698</v>
      </c>
      <c r="AFA23" s="7">
        <v>153156</v>
      </c>
      <c r="AFB23" s="7">
        <v>153889</v>
      </c>
      <c r="AFC23" s="7" t="s">
        <v>109</v>
      </c>
      <c r="AFD23" s="7">
        <v>152635</v>
      </c>
      <c r="AFE23" s="7">
        <v>153022</v>
      </c>
      <c r="AFF23" s="7">
        <v>152898</v>
      </c>
      <c r="AFG23" s="7">
        <v>153449</v>
      </c>
      <c r="AFH23" s="7">
        <v>154538</v>
      </c>
      <c r="AFI23" s="7">
        <v>154812</v>
      </c>
      <c r="AFJ23" s="7">
        <v>154344</v>
      </c>
      <c r="AFK23" s="7">
        <v>154022</v>
      </c>
      <c r="AFL23" s="7">
        <v>154088</v>
      </c>
      <c r="AFM23" s="7">
        <v>153683</v>
      </c>
      <c r="AFN23" s="7">
        <v>153373</v>
      </c>
      <c r="AFO23" s="7">
        <v>153617</v>
      </c>
      <c r="AFP23" s="7" t="s">
        <v>110</v>
      </c>
      <c r="AFQ23" s="7">
        <v>154114</v>
      </c>
      <c r="AFR23" s="7">
        <v>154316</v>
      </c>
      <c r="AFS23" s="7">
        <v>153905</v>
      </c>
      <c r="AFT23" s="7">
        <v>154998</v>
      </c>
      <c r="AFU23" s="7">
        <v>156385</v>
      </c>
      <c r="AFV23" s="7">
        <v>156526</v>
      </c>
      <c r="AFW23" s="7">
        <v>155255</v>
      </c>
      <c r="AFX23" s="7">
        <v>155075</v>
      </c>
      <c r="AFY23" s="7">
        <v>155779</v>
      </c>
      <c r="AFZ23" s="7">
        <v>154953</v>
      </c>
      <c r="AGA23" s="7">
        <v>154904</v>
      </c>
      <c r="AGB23" s="7">
        <v>154975</v>
      </c>
      <c r="AGC23" s="7" t="s">
        <v>111</v>
      </c>
      <c r="AGD23" s="7">
        <v>154727</v>
      </c>
      <c r="AGE23" s="7">
        <v>154512</v>
      </c>
      <c r="AGF23" s="7">
        <v>154739</v>
      </c>
      <c r="AGG23" s="7">
        <v>155734</v>
      </c>
      <c r="AGH23" s="7">
        <v>157089</v>
      </c>
      <c r="AGI23" s="7">
        <v>157196</v>
      </c>
      <c r="AGJ23" s="7">
        <v>155971</v>
      </c>
      <c r="AGK23" s="7">
        <v>155536</v>
      </c>
      <c r="AGL23" s="7">
        <v>154918</v>
      </c>
      <c r="AGM23" s="7">
        <v>155046</v>
      </c>
      <c r="AGN23" s="7">
        <v>154408</v>
      </c>
      <c r="AGO23" s="7">
        <v>155389</v>
      </c>
      <c r="AGP23" s="7" t="s">
        <v>168</v>
      </c>
      <c r="AGQ23" s="7">
        <v>155027</v>
      </c>
      <c r="AGR23" s="7">
        <v>155627</v>
      </c>
      <c r="AGS23" s="7">
        <v>154845</v>
      </c>
      <c r="AGT23" s="7"/>
      <c r="AGU23" s="7"/>
      <c r="AGV23" s="7"/>
      <c r="AGW23" s="7"/>
      <c r="AGX23" s="7"/>
      <c r="AGY23" s="7"/>
      <c r="AGZ23" s="7"/>
      <c r="AHA23" s="7"/>
      <c r="AHB23" s="8"/>
    </row>
    <row r="24" spans="1:886" ht="10.5" thickBot="1" x14ac:dyDescent="0.25">
      <c r="B24" s="47" t="s">
        <v>112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  <c r="IU24" s="12"/>
      <c r="IV24" s="12"/>
      <c r="IW24" s="12"/>
      <c r="IX24" s="12"/>
      <c r="IY24" s="12"/>
      <c r="IZ24" s="12"/>
      <c r="JA24" s="12"/>
      <c r="JB24" s="12"/>
      <c r="JC24" s="12"/>
      <c r="JD24" s="12"/>
      <c r="JE24" s="12"/>
      <c r="JF24" s="12"/>
      <c r="JG24" s="12"/>
      <c r="JH24" s="12"/>
      <c r="JI24" s="12"/>
      <c r="JJ24" s="12"/>
      <c r="JK24" s="12"/>
      <c r="JL24" s="12"/>
      <c r="JM24" s="12"/>
      <c r="JN24" s="12"/>
      <c r="JO24" s="12"/>
      <c r="JP24" s="12"/>
      <c r="JQ24" s="12"/>
      <c r="JR24" s="12"/>
      <c r="JS24" s="12"/>
      <c r="JT24" s="12"/>
      <c r="JU24" s="12"/>
      <c r="JV24" s="12"/>
      <c r="JW24" s="12"/>
      <c r="JX24" s="12"/>
      <c r="JY24" s="12"/>
      <c r="JZ24" s="12"/>
      <c r="KA24" s="12"/>
      <c r="KB24" s="12"/>
      <c r="KC24" s="12"/>
      <c r="KD24" s="12"/>
      <c r="KE24" s="12"/>
      <c r="KF24" s="12"/>
      <c r="KG24" s="12"/>
      <c r="KH24" s="12"/>
      <c r="KI24" s="12"/>
      <c r="KJ24" s="12"/>
      <c r="KK24" s="12"/>
      <c r="KL24" s="12"/>
      <c r="KM24" s="12"/>
      <c r="KN24" s="12"/>
      <c r="KO24" s="12"/>
      <c r="KP24" s="12"/>
      <c r="KQ24" s="12"/>
      <c r="KR24" s="12"/>
      <c r="KS24" s="12"/>
      <c r="KT24" s="12"/>
      <c r="KU24" s="12"/>
      <c r="KV24" s="12"/>
      <c r="KW24" s="12"/>
      <c r="KX24" s="12"/>
      <c r="KY24" s="12"/>
      <c r="KZ24" s="12"/>
      <c r="LA24" s="12"/>
      <c r="LB24" s="12"/>
      <c r="LC24" s="12"/>
      <c r="LD24" s="12"/>
      <c r="LE24" s="12"/>
      <c r="LF24" s="12"/>
      <c r="LG24" s="12"/>
      <c r="LH24" s="12"/>
      <c r="LI24" s="12"/>
      <c r="LJ24" s="12"/>
      <c r="LK24" s="12"/>
      <c r="LL24" s="12"/>
      <c r="LM24" s="12"/>
      <c r="LN24" s="12"/>
      <c r="LO24" s="12"/>
      <c r="LP24" s="12"/>
      <c r="LQ24" s="12"/>
      <c r="LR24" s="12"/>
      <c r="LS24" s="12"/>
      <c r="LT24" s="12"/>
      <c r="LU24" s="12"/>
      <c r="LV24" s="12"/>
      <c r="LW24" s="12"/>
      <c r="LX24" s="12"/>
      <c r="LY24" s="12"/>
      <c r="LZ24" s="12"/>
      <c r="MA24" s="12"/>
      <c r="MB24" s="12"/>
      <c r="MC24" s="12"/>
      <c r="MD24" s="12"/>
      <c r="ME24" s="12"/>
      <c r="MF24" s="12"/>
      <c r="MG24" s="12"/>
      <c r="MH24" s="12"/>
      <c r="MI24" s="12"/>
      <c r="MJ24" s="12"/>
      <c r="MK24" s="12"/>
      <c r="ML24" s="12"/>
      <c r="MM24" s="12"/>
      <c r="MN24" s="12"/>
      <c r="MO24" s="12"/>
      <c r="MP24" s="12"/>
      <c r="MQ24" s="12"/>
      <c r="MR24" s="12"/>
      <c r="MS24" s="12"/>
      <c r="MT24" s="12"/>
      <c r="MU24" s="12"/>
      <c r="MV24" s="12"/>
      <c r="MW24" s="12"/>
      <c r="MX24" s="12"/>
      <c r="MY24" s="12"/>
      <c r="MZ24" s="12"/>
      <c r="NA24" s="12"/>
      <c r="NB24" s="12"/>
      <c r="NC24" s="12"/>
      <c r="ND24" s="12"/>
      <c r="NE24" s="12"/>
      <c r="NF24" s="12"/>
      <c r="NG24" s="12"/>
      <c r="NH24" s="12"/>
      <c r="NI24" s="12"/>
      <c r="NJ24" s="12"/>
      <c r="NK24" s="12"/>
      <c r="NL24" s="12"/>
      <c r="NM24" s="12"/>
      <c r="NN24" s="12"/>
      <c r="NO24" s="12"/>
      <c r="NP24" s="12"/>
      <c r="NQ24" s="12"/>
      <c r="NR24" s="12"/>
      <c r="NS24" s="12"/>
      <c r="NT24" s="12"/>
      <c r="NU24" s="12"/>
      <c r="NV24" s="12"/>
      <c r="NW24" s="12"/>
      <c r="NX24" s="12"/>
      <c r="NY24" s="12"/>
      <c r="NZ24" s="12"/>
      <c r="OA24" s="12"/>
      <c r="OB24" s="12"/>
      <c r="OC24" s="12"/>
      <c r="OD24" s="12"/>
      <c r="OE24" s="12"/>
      <c r="OF24" s="12"/>
      <c r="OG24" s="12"/>
      <c r="OH24" s="12"/>
      <c r="OI24" s="12"/>
      <c r="OJ24" s="12"/>
      <c r="OK24" s="12"/>
      <c r="OL24" s="12"/>
      <c r="OM24" s="12"/>
      <c r="ON24" s="12"/>
      <c r="OO24" s="12"/>
      <c r="OP24" s="12"/>
      <c r="OQ24" s="12"/>
      <c r="OR24" s="12"/>
      <c r="OS24" s="12"/>
      <c r="OT24" s="12"/>
      <c r="OU24" s="12"/>
      <c r="OV24" s="12"/>
      <c r="OW24" s="12"/>
      <c r="OX24" s="12"/>
      <c r="OY24" s="12"/>
      <c r="OZ24" s="12"/>
      <c r="PA24" s="12"/>
      <c r="PB24" s="12"/>
      <c r="PC24" s="12"/>
      <c r="PD24" s="12"/>
      <c r="PE24" s="12"/>
      <c r="PF24" s="12"/>
      <c r="PG24" s="12"/>
      <c r="PH24" s="12"/>
      <c r="PI24" s="12"/>
      <c r="PJ24" s="12"/>
      <c r="PK24" s="12"/>
      <c r="PL24" s="12"/>
      <c r="PM24" s="12"/>
      <c r="PN24" s="12"/>
      <c r="PO24" s="12"/>
      <c r="PP24" s="12"/>
      <c r="PQ24" s="12"/>
      <c r="PR24" s="12"/>
      <c r="PS24" s="12"/>
      <c r="PT24" s="12"/>
      <c r="PU24" s="12"/>
      <c r="PV24" s="12"/>
      <c r="PW24" s="12"/>
      <c r="PX24" s="12"/>
      <c r="PY24" s="12"/>
      <c r="PZ24" s="12"/>
      <c r="QA24" s="12"/>
      <c r="QB24" s="12"/>
      <c r="QC24" s="12"/>
      <c r="QD24" s="12"/>
      <c r="QE24" s="12"/>
      <c r="QF24" s="12"/>
      <c r="QG24" s="12"/>
      <c r="QH24" s="12"/>
      <c r="QI24" s="12"/>
      <c r="QJ24" s="12"/>
      <c r="QK24" s="12"/>
      <c r="QL24" s="12"/>
      <c r="QM24" s="12"/>
      <c r="QN24" s="12"/>
      <c r="QO24" s="12"/>
      <c r="QP24" s="12"/>
      <c r="QQ24" s="12"/>
      <c r="QR24" s="12"/>
      <c r="QS24" s="12"/>
      <c r="QT24" s="12"/>
      <c r="QU24" s="12"/>
      <c r="QV24" s="12"/>
      <c r="QW24" s="12"/>
      <c r="QX24" s="12"/>
      <c r="QY24" s="12"/>
      <c r="QZ24" s="12"/>
      <c r="RA24" s="12"/>
      <c r="RB24" s="12"/>
      <c r="RC24" s="12"/>
      <c r="RD24" s="12"/>
      <c r="RE24" s="12"/>
      <c r="RF24" s="12"/>
      <c r="RG24" s="12"/>
      <c r="RH24" s="12"/>
      <c r="RI24" s="12"/>
      <c r="RJ24" s="12"/>
      <c r="RK24" s="12"/>
      <c r="RL24" s="12"/>
      <c r="RM24" s="12"/>
      <c r="RN24" s="12"/>
      <c r="RO24" s="12"/>
      <c r="RP24" s="12"/>
      <c r="RQ24" s="12"/>
      <c r="RR24" s="12"/>
      <c r="RS24" s="12"/>
      <c r="RT24" s="12"/>
      <c r="RU24" s="12"/>
      <c r="RV24" s="12"/>
      <c r="RW24" s="12"/>
      <c r="RX24" s="12"/>
      <c r="RY24" s="12"/>
      <c r="RZ24" s="12"/>
      <c r="SA24" s="12"/>
      <c r="SB24" s="12"/>
      <c r="SC24" s="12"/>
      <c r="SD24" s="12"/>
      <c r="SE24" s="12"/>
      <c r="SF24" s="12"/>
      <c r="SG24" s="12"/>
      <c r="SH24" s="12"/>
      <c r="SI24" s="12"/>
      <c r="SJ24" s="12"/>
      <c r="SK24" s="12"/>
      <c r="SL24" s="12"/>
      <c r="SM24" s="12"/>
      <c r="SN24" s="12"/>
      <c r="SO24" s="12"/>
      <c r="SP24" s="12"/>
      <c r="SQ24" s="12"/>
      <c r="SR24" s="12"/>
      <c r="SS24" s="12"/>
      <c r="ST24" s="12"/>
      <c r="SU24" s="12"/>
      <c r="SV24" s="12"/>
      <c r="SW24" s="12"/>
      <c r="SX24" s="12"/>
      <c r="SY24" s="12"/>
      <c r="SZ24" s="12"/>
      <c r="TA24" s="12"/>
      <c r="TB24" s="12"/>
      <c r="TC24" s="12"/>
      <c r="TD24" s="12"/>
      <c r="TE24" s="12"/>
      <c r="TF24" s="12"/>
      <c r="TG24" s="12"/>
      <c r="TH24" s="12"/>
      <c r="TI24" s="12"/>
      <c r="TJ24" s="12"/>
      <c r="TK24" s="12"/>
      <c r="TL24" s="12"/>
      <c r="TM24" s="12"/>
      <c r="TN24" s="12"/>
      <c r="TO24" s="12"/>
      <c r="TP24" s="12"/>
      <c r="TQ24" s="12"/>
      <c r="TR24" s="12"/>
      <c r="TS24" s="12"/>
      <c r="TT24" s="12"/>
      <c r="TU24" s="12"/>
      <c r="TV24" s="12"/>
      <c r="TW24" s="12"/>
      <c r="TX24" s="12"/>
      <c r="TY24" s="12"/>
      <c r="TZ24" s="12"/>
      <c r="UA24" s="12"/>
      <c r="UB24" s="12"/>
      <c r="UC24" s="12"/>
      <c r="UD24" s="12"/>
      <c r="UE24" s="12"/>
      <c r="UF24" s="12"/>
      <c r="UG24" s="12"/>
      <c r="UH24" s="12"/>
      <c r="UI24" s="12"/>
      <c r="UJ24" s="12"/>
      <c r="UK24" s="12"/>
      <c r="UL24" s="12"/>
      <c r="UM24" s="12"/>
      <c r="UN24" s="12"/>
      <c r="UO24" s="12"/>
      <c r="UP24" s="12"/>
      <c r="UQ24" s="12"/>
      <c r="UR24" s="12"/>
      <c r="US24" s="12"/>
      <c r="UT24" s="12"/>
      <c r="UU24" s="12"/>
      <c r="UV24" s="12"/>
      <c r="UW24" s="12"/>
      <c r="UX24" s="12"/>
      <c r="UY24" s="12"/>
      <c r="UZ24" s="12"/>
      <c r="VA24" s="12"/>
      <c r="VB24" s="12"/>
      <c r="VC24" s="12"/>
      <c r="VD24" s="12"/>
      <c r="VE24" s="12"/>
      <c r="VF24" s="12"/>
      <c r="VG24" s="12"/>
      <c r="VH24" s="12"/>
      <c r="VI24" s="12"/>
      <c r="VJ24" s="12"/>
      <c r="VK24" s="12"/>
      <c r="VL24" s="12"/>
      <c r="VM24" s="12"/>
      <c r="VN24" s="12"/>
      <c r="VO24" s="12"/>
      <c r="VP24" s="12"/>
      <c r="VQ24" s="12"/>
      <c r="VR24" s="12"/>
      <c r="VS24" s="12"/>
      <c r="VT24" s="12"/>
      <c r="VU24" s="12"/>
      <c r="VV24" s="12"/>
      <c r="VW24" s="12"/>
      <c r="VX24" s="12"/>
      <c r="VY24" s="12"/>
      <c r="VZ24" s="12"/>
      <c r="WA24" s="12"/>
      <c r="WB24" s="12"/>
      <c r="WC24" s="12"/>
      <c r="WD24" s="12"/>
      <c r="WE24" s="12"/>
      <c r="WF24" s="12"/>
      <c r="WG24" s="12"/>
      <c r="WH24" s="12"/>
      <c r="WI24" s="12"/>
      <c r="WJ24" s="12"/>
      <c r="WK24" s="12"/>
      <c r="WL24" s="12"/>
      <c r="WM24" s="12"/>
      <c r="WN24" s="12"/>
      <c r="WO24" s="12"/>
      <c r="WP24" s="12"/>
      <c r="WQ24" s="12"/>
      <c r="WR24" s="12"/>
      <c r="WS24" s="12"/>
      <c r="WT24" s="12"/>
      <c r="WU24" s="12"/>
      <c r="WV24" s="12"/>
      <c r="WW24" s="12"/>
      <c r="WX24" s="12"/>
      <c r="WY24" s="12"/>
      <c r="WZ24" s="12"/>
      <c r="XA24" s="12"/>
      <c r="XB24" s="12"/>
      <c r="XC24" s="12"/>
      <c r="XD24" s="12"/>
      <c r="XE24" s="12"/>
      <c r="XF24" s="12"/>
      <c r="XG24" s="12"/>
      <c r="XH24" s="12"/>
      <c r="XI24" s="12"/>
      <c r="XJ24" s="12"/>
      <c r="XK24" s="12"/>
      <c r="XL24" s="12"/>
      <c r="XM24" s="12"/>
      <c r="XN24" s="12"/>
      <c r="XO24" s="12"/>
      <c r="XP24" s="12"/>
      <c r="XQ24" s="12"/>
      <c r="XR24" s="12"/>
      <c r="XS24" s="12"/>
      <c r="XT24" s="12"/>
      <c r="XU24" s="12"/>
      <c r="XV24" s="12"/>
      <c r="XW24" s="12"/>
      <c r="XX24" s="12"/>
      <c r="XY24" s="12"/>
      <c r="XZ24" s="12"/>
      <c r="YA24" s="12"/>
      <c r="YB24" s="12"/>
      <c r="YC24" s="12"/>
      <c r="YD24" s="12"/>
      <c r="YE24" s="12"/>
      <c r="YF24" s="12"/>
      <c r="YG24" s="12"/>
      <c r="YH24" s="12"/>
      <c r="YI24" s="12"/>
      <c r="YJ24" s="12"/>
      <c r="YK24" s="12"/>
      <c r="YL24" s="12"/>
      <c r="YM24" s="12"/>
      <c r="YN24" s="12"/>
      <c r="YO24" s="12"/>
      <c r="YP24" s="12"/>
      <c r="YQ24" s="12"/>
      <c r="YR24" s="12"/>
      <c r="YS24" s="12"/>
      <c r="YT24" s="12"/>
      <c r="YU24" s="12"/>
      <c r="YV24" s="12"/>
      <c r="YW24" s="12"/>
      <c r="YX24" s="12"/>
      <c r="YY24" s="12"/>
      <c r="YZ24" s="12"/>
      <c r="ZA24" s="12"/>
      <c r="ZB24" s="12"/>
      <c r="ZC24" s="12"/>
      <c r="ZD24" s="12"/>
      <c r="ZE24" s="12"/>
      <c r="ZF24" s="12"/>
      <c r="ZG24" s="12"/>
      <c r="ZH24" s="12"/>
      <c r="ZI24" s="12"/>
      <c r="ZJ24" s="12"/>
      <c r="ZK24" s="12"/>
      <c r="ZL24" s="12"/>
      <c r="ZM24" s="12"/>
      <c r="ZN24" s="12"/>
      <c r="ZO24" s="12"/>
      <c r="ZP24" s="12"/>
      <c r="ZQ24" s="12"/>
      <c r="ZR24" s="12"/>
      <c r="ZS24" s="12"/>
      <c r="ZT24" s="12"/>
      <c r="ZU24" s="12"/>
      <c r="ZV24" s="12"/>
      <c r="ZW24" s="12"/>
      <c r="ZX24" s="12"/>
      <c r="ZY24" s="12"/>
      <c r="ZZ24" s="12"/>
      <c r="AAA24" s="12"/>
      <c r="AAB24" s="12"/>
      <c r="AAC24" s="12"/>
      <c r="AAD24" s="12"/>
      <c r="AAE24" s="12"/>
      <c r="AAF24" s="12"/>
      <c r="AAG24" s="12"/>
      <c r="AAH24" s="12"/>
      <c r="AAI24" s="12"/>
      <c r="AAJ24" s="12"/>
      <c r="AAK24" s="12"/>
      <c r="AAL24" s="12"/>
      <c r="AAM24" s="12"/>
      <c r="AAN24" s="12"/>
      <c r="AAO24" s="12"/>
      <c r="AAP24" s="12"/>
      <c r="AAQ24" s="12"/>
      <c r="AAR24" s="12"/>
      <c r="AAS24" s="12"/>
      <c r="AAT24" s="12"/>
      <c r="AAU24" s="12"/>
      <c r="AAV24" s="12"/>
      <c r="AAW24" s="12"/>
      <c r="AAX24" s="12"/>
      <c r="AAY24" s="12"/>
      <c r="AAZ24" s="12"/>
      <c r="ABA24" s="12"/>
      <c r="ABB24" s="12"/>
      <c r="ABC24" s="12"/>
      <c r="ABD24" s="12"/>
      <c r="ABE24" s="12"/>
      <c r="ABF24" s="12"/>
      <c r="ABG24" s="12"/>
      <c r="ABH24" s="12"/>
      <c r="ABI24" s="12"/>
      <c r="ABJ24" s="12"/>
      <c r="ABK24" s="12"/>
      <c r="ABL24" s="12"/>
      <c r="ABM24" s="12"/>
      <c r="ABN24" s="12"/>
      <c r="ABO24" s="12"/>
      <c r="ABP24" s="12"/>
      <c r="ABQ24" s="12"/>
      <c r="ABR24" s="12"/>
      <c r="ABS24" s="12"/>
      <c r="ABT24" s="12"/>
      <c r="ABU24" s="12"/>
      <c r="ABV24" s="12"/>
      <c r="ABW24" s="12"/>
      <c r="ABX24" s="12"/>
      <c r="ABY24" s="12"/>
      <c r="ABZ24" s="12"/>
      <c r="ACA24" s="12"/>
      <c r="ACB24" s="12"/>
      <c r="ACC24" s="12"/>
      <c r="ACD24" s="12"/>
      <c r="ACE24" s="12"/>
      <c r="ACF24" s="12"/>
      <c r="ACG24" s="12"/>
      <c r="ACH24" s="12"/>
      <c r="ACI24" s="12"/>
      <c r="ACJ24" s="12"/>
      <c r="ACK24" s="12"/>
      <c r="ACL24" s="12"/>
      <c r="ACM24" s="12"/>
      <c r="ACN24" s="12"/>
      <c r="ACO24" s="12"/>
      <c r="ACP24" s="12"/>
      <c r="ACQ24" s="12"/>
      <c r="ACR24" s="12"/>
      <c r="ACS24" s="12"/>
      <c r="ACT24" s="12"/>
      <c r="ACU24" s="12"/>
      <c r="ACV24" s="12"/>
      <c r="ACW24" s="12"/>
      <c r="ACX24" s="12"/>
      <c r="ACY24" s="12"/>
      <c r="ACZ24" s="12"/>
      <c r="ADA24" s="12"/>
      <c r="ADB24" s="12"/>
      <c r="ADC24" s="12"/>
      <c r="ADD24" s="12"/>
      <c r="ADE24" s="12"/>
      <c r="ADF24" s="12"/>
      <c r="ADG24" s="12"/>
      <c r="ADH24" s="12"/>
      <c r="ADI24" s="12"/>
      <c r="ADJ24" s="12"/>
      <c r="ADK24" s="12"/>
      <c r="ADL24" s="12"/>
      <c r="ADM24" s="12"/>
      <c r="ADN24" s="12"/>
      <c r="ADO24" s="12"/>
      <c r="ADP24" s="12"/>
      <c r="ADQ24" s="12"/>
      <c r="ADR24" s="12"/>
      <c r="ADS24" s="12"/>
      <c r="ADT24" s="12"/>
      <c r="ADU24" s="12"/>
      <c r="ADV24" s="12"/>
      <c r="ADW24" s="12"/>
      <c r="ADX24" s="12"/>
      <c r="ADY24" s="12"/>
      <c r="ADZ24" s="12"/>
      <c r="AEA24" s="12"/>
      <c r="AEB24" s="12"/>
      <c r="AEC24" s="12"/>
      <c r="AED24" s="12"/>
      <c r="AEE24" s="12"/>
      <c r="AEF24" s="12"/>
      <c r="AEG24" s="12"/>
      <c r="AEH24" s="12"/>
      <c r="AEI24" s="12"/>
      <c r="AEJ24" s="12"/>
      <c r="AEK24" s="12"/>
      <c r="AEL24" s="12"/>
      <c r="AEM24" s="12"/>
      <c r="AEN24" s="12"/>
      <c r="AEO24" s="12"/>
      <c r="AEP24" s="12"/>
      <c r="AEQ24" s="12"/>
      <c r="AER24" s="12"/>
      <c r="AES24" s="12"/>
      <c r="AET24" s="12"/>
      <c r="AEU24" s="12"/>
      <c r="AEV24" s="12"/>
      <c r="AEW24" s="12"/>
      <c r="AEX24" s="12"/>
      <c r="AEY24" s="12"/>
      <c r="AEZ24" s="12"/>
      <c r="AFA24" s="12"/>
      <c r="AFB24" s="12"/>
      <c r="AFC24" s="12"/>
      <c r="AFD24" s="12"/>
      <c r="AFE24" s="12"/>
      <c r="AFF24" s="12"/>
      <c r="AFG24" s="12"/>
      <c r="AFH24" s="12"/>
      <c r="AFI24" s="12"/>
      <c r="AFJ24" s="12"/>
      <c r="AFK24" s="12"/>
      <c r="AFL24" s="12"/>
      <c r="AFM24" s="12"/>
      <c r="AFN24" s="12"/>
      <c r="AFO24" s="12"/>
      <c r="AFP24" s="12"/>
      <c r="AFQ24" s="12"/>
      <c r="AFR24" s="12"/>
      <c r="AFS24" s="12"/>
      <c r="AFT24" s="12"/>
      <c r="AFU24" s="12"/>
      <c r="AFV24" s="12"/>
      <c r="AFW24" s="12"/>
      <c r="AFX24" s="12"/>
      <c r="AFY24" s="12"/>
      <c r="AFZ24" s="12"/>
      <c r="AGA24" s="12"/>
      <c r="AGB24" s="12"/>
      <c r="AGC24" s="12"/>
      <c r="AGD24" s="12"/>
      <c r="AGE24" s="12"/>
      <c r="AGF24" s="12"/>
      <c r="AGG24" s="12"/>
      <c r="AGH24" s="12"/>
      <c r="AGI24" s="12"/>
      <c r="AGJ24" s="12"/>
      <c r="AGK24" s="12"/>
      <c r="AGL24" s="12"/>
      <c r="AGM24" s="12"/>
      <c r="AGN24" s="12"/>
      <c r="AGO24" s="12"/>
      <c r="AGP24" s="12"/>
      <c r="AGQ24" s="12"/>
      <c r="AGR24" s="12"/>
      <c r="AGS24" s="12"/>
      <c r="AGT24" s="12"/>
      <c r="AGU24" s="12"/>
      <c r="AGV24" s="12"/>
      <c r="AGW24" s="12"/>
      <c r="AGX24" s="12"/>
      <c r="AGY24" s="12"/>
      <c r="AGZ24" s="12"/>
      <c r="AHA24" s="12"/>
      <c r="AHB24" s="13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B8"/>
  <sheetViews>
    <sheetView workbookViewId="0">
      <pane xSplit="2" ySplit="4" topLeftCell="AKA5" activePane="bottomRight" state="frozen"/>
      <selection pane="topRight" activeCell="C1" sqref="C1"/>
      <selection pane="bottomLeft" activeCell="A5" sqref="A5"/>
      <selection pane="bottomRight" activeCell="AKS6" sqref="AKS6"/>
    </sheetView>
  </sheetViews>
  <sheetFormatPr defaultColWidth="8.85546875" defaultRowHeight="11.25" x14ac:dyDescent="0.2"/>
  <cols>
    <col min="1" max="1" width="1.85546875" style="1" bestFit="1" customWidth="1"/>
    <col min="2" max="2" width="14" style="1" bestFit="1" customWidth="1"/>
    <col min="3" max="651" width="8.85546875" style="1"/>
    <col min="652" max="652" width="9.140625" style="1" customWidth="1"/>
    <col min="653" max="976" width="8.85546875" style="1"/>
    <col min="977" max="977" width="9.140625" style="1" customWidth="1"/>
    <col min="978" max="16384" width="8.85546875" style="1"/>
  </cols>
  <sheetData>
    <row r="1" spans="1:990" ht="10.5" x14ac:dyDescent="0.2">
      <c r="B1" s="27" t="s">
        <v>118</v>
      </c>
    </row>
    <row r="2" spans="1:990" ht="10.5" x14ac:dyDescent="0.25">
      <c r="B2" s="28" t="s">
        <v>117</v>
      </c>
    </row>
    <row r="3" spans="1:990" ht="10.5" thickBot="1" x14ac:dyDescent="0.25"/>
    <row r="4" spans="1:990" ht="21.6" thickBot="1" x14ac:dyDescent="0.3">
      <c r="B4" s="2" t="s">
        <v>25</v>
      </c>
      <c r="C4" s="3">
        <v>14246</v>
      </c>
      <c r="D4" s="3">
        <v>14277</v>
      </c>
      <c r="E4" s="3">
        <v>14305</v>
      </c>
      <c r="F4" s="3">
        <v>14336</v>
      </c>
      <c r="G4" s="3">
        <v>14366</v>
      </c>
      <c r="H4" s="3">
        <v>14397</v>
      </c>
      <c r="I4" s="3">
        <v>14427</v>
      </c>
      <c r="J4" s="3">
        <v>14458</v>
      </c>
      <c r="K4" s="3">
        <v>14489</v>
      </c>
      <c r="L4" s="3">
        <v>14519</v>
      </c>
      <c r="M4" s="3">
        <v>14550</v>
      </c>
      <c r="N4" s="3">
        <v>14580</v>
      </c>
      <c r="O4" s="4" t="s">
        <v>132</v>
      </c>
      <c r="P4" s="3">
        <v>14611</v>
      </c>
      <c r="Q4" s="3">
        <v>14642</v>
      </c>
      <c r="R4" s="3">
        <v>14671</v>
      </c>
      <c r="S4" s="3">
        <v>14702</v>
      </c>
      <c r="T4" s="3">
        <v>14732</v>
      </c>
      <c r="U4" s="3">
        <v>14763</v>
      </c>
      <c r="V4" s="3">
        <v>14793</v>
      </c>
      <c r="W4" s="3">
        <v>14824</v>
      </c>
      <c r="X4" s="3">
        <v>14855</v>
      </c>
      <c r="Y4" s="3">
        <v>14885</v>
      </c>
      <c r="Z4" s="3">
        <v>14916</v>
      </c>
      <c r="AA4" s="3">
        <v>14946</v>
      </c>
      <c r="AB4" s="4" t="s">
        <v>133</v>
      </c>
      <c r="AC4" s="3">
        <v>14977</v>
      </c>
      <c r="AD4" s="3">
        <v>15008</v>
      </c>
      <c r="AE4" s="3">
        <v>15036</v>
      </c>
      <c r="AF4" s="3">
        <v>15067</v>
      </c>
      <c r="AG4" s="3">
        <v>15097</v>
      </c>
      <c r="AH4" s="3">
        <v>15128</v>
      </c>
      <c r="AI4" s="3">
        <v>15158</v>
      </c>
      <c r="AJ4" s="3">
        <v>15189</v>
      </c>
      <c r="AK4" s="3">
        <v>15220</v>
      </c>
      <c r="AL4" s="3">
        <v>15250</v>
      </c>
      <c r="AM4" s="3">
        <v>15281</v>
      </c>
      <c r="AN4" s="3">
        <v>15311</v>
      </c>
      <c r="AO4" s="4" t="s">
        <v>134</v>
      </c>
      <c r="AP4" s="3">
        <v>15342</v>
      </c>
      <c r="AQ4" s="3">
        <v>15373</v>
      </c>
      <c r="AR4" s="3">
        <v>15401</v>
      </c>
      <c r="AS4" s="3">
        <v>15432</v>
      </c>
      <c r="AT4" s="3">
        <v>15462</v>
      </c>
      <c r="AU4" s="3">
        <v>15493</v>
      </c>
      <c r="AV4" s="3">
        <v>15523</v>
      </c>
      <c r="AW4" s="3">
        <v>15554</v>
      </c>
      <c r="AX4" s="3">
        <v>15585</v>
      </c>
      <c r="AY4" s="3">
        <v>15615</v>
      </c>
      <c r="AZ4" s="3">
        <v>15646</v>
      </c>
      <c r="BA4" s="3">
        <v>15676</v>
      </c>
      <c r="BB4" s="4" t="s">
        <v>135</v>
      </c>
      <c r="BC4" s="3">
        <v>15707</v>
      </c>
      <c r="BD4" s="3">
        <v>15738</v>
      </c>
      <c r="BE4" s="3">
        <v>15766</v>
      </c>
      <c r="BF4" s="3">
        <v>15797</v>
      </c>
      <c r="BG4" s="3">
        <v>15827</v>
      </c>
      <c r="BH4" s="3">
        <v>15858</v>
      </c>
      <c r="BI4" s="3">
        <v>15888</v>
      </c>
      <c r="BJ4" s="3">
        <v>15919</v>
      </c>
      <c r="BK4" s="3">
        <v>15950</v>
      </c>
      <c r="BL4" s="3">
        <v>15980</v>
      </c>
      <c r="BM4" s="3">
        <v>16011</v>
      </c>
      <c r="BN4" s="3">
        <v>16041</v>
      </c>
      <c r="BO4" s="4" t="s">
        <v>136</v>
      </c>
      <c r="BP4" s="3">
        <v>16072</v>
      </c>
      <c r="BQ4" s="3">
        <v>16103</v>
      </c>
      <c r="BR4" s="3">
        <v>16132</v>
      </c>
      <c r="BS4" s="3">
        <v>16163</v>
      </c>
      <c r="BT4" s="3">
        <v>16193</v>
      </c>
      <c r="BU4" s="3">
        <v>16224</v>
      </c>
      <c r="BV4" s="3">
        <v>16254</v>
      </c>
      <c r="BW4" s="3">
        <v>16285</v>
      </c>
      <c r="BX4" s="3">
        <v>16316</v>
      </c>
      <c r="BY4" s="3">
        <v>16346</v>
      </c>
      <c r="BZ4" s="3">
        <v>16377</v>
      </c>
      <c r="CA4" s="3">
        <v>16407</v>
      </c>
      <c r="CB4" s="4" t="s">
        <v>137</v>
      </c>
      <c r="CC4" s="3">
        <v>16438</v>
      </c>
      <c r="CD4" s="3">
        <v>16469</v>
      </c>
      <c r="CE4" s="3">
        <v>16497</v>
      </c>
      <c r="CF4" s="3">
        <v>16528</v>
      </c>
      <c r="CG4" s="3">
        <v>16558</v>
      </c>
      <c r="CH4" s="3">
        <v>16589</v>
      </c>
      <c r="CI4" s="3">
        <v>16619</v>
      </c>
      <c r="CJ4" s="3">
        <v>16650</v>
      </c>
      <c r="CK4" s="3">
        <v>16681</v>
      </c>
      <c r="CL4" s="3">
        <v>16711</v>
      </c>
      <c r="CM4" s="3">
        <v>16742</v>
      </c>
      <c r="CN4" s="3">
        <v>16772</v>
      </c>
      <c r="CO4" s="4" t="s">
        <v>138</v>
      </c>
      <c r="CP4" s="3">
        <v>16803</v>
      </c>
      <c r="CQ4" s="3">
        <v>16834</v>
      </c>
      <c r="CR4" s="3">
        <v>16862</v>
      </c>
      <c r="CS4" s="3">
        <v>16893</v>
      </c>
      <c r="CT4" s="3">
        <v>16923</v>
      </c>
      <c r="CU4" s="3">
        <v>16954</v>
      </c>
      <c r="CV4" s="3">
        <v>16984</v>
      </c>
      <c r="CW4" s="3">
        <v>17015</v>
      </c>
      <c r="CX4" s="3">
        <v>17046</v>
      </c>
      <c r="CY4" s="3">
        <v>17076</v>
      </c>
      <c r="CZ4" s="3">
        <v>17107</v>
      </c>
      <c r="DA4" s="3">
        <v>17137</v>
      </c>
      <c r="DB4" s="4" t="s">
        <v>139</v>
      </c>
      <c r="DC4" s="3">
        <v>17168</v>
      </c>
      <c r="DD4" s="3">
        <v>17199</v>
      </c>
      <c r="DE4" s="3">
        <v>17227</v>
      </c>
      <c r="DF4" s="3">
        <v>17258</v>
      </c>
      <c r="DG4" s="3">
        <v>17288</v>
      </c>
      <c r="DH4" s="3">
        <v>17319</v>
      </c>
      <c r="DI4" s="3">
        <v>17349</v>
      </c>
      <c r="DJ4" s="3">
        <v>17380</v>
      </c>
      <c r="DK4" s="3">
        <v>17411</v>
      </c>
      <c r="DL4" s="3">
        <v>17441</v>
      </c>
      <c r="DM4" s="3">
        <v>17472</v>
      </c>
      <c r="DN4" s="3">
        <v>17502</v>
      </c>
      <c r="DO4" s="4" t="s">
        <v>26</v>
      </c>
      <c r="DP4" s="3">
        <v>17533</v>
      </c>
      <c r="DQ4" s="3">
        <v>17564</v>
      </c>
      <c r="DR4" s="3">
        <v>17593</v>
      </c>
      <c r="DS4" s="3">
        <v>17624</v>
      </c>
      <c r="DT4" s="3">
        <v>17654</v>
      </c>
      <c r="DU4" s="3">
        <v>17685</v>
      </c>
      <c r="DV4" s="3">
        <v>17715</v>
      </c>
      <c r="DW4" s="3">
        <v>17746</v>
      </c>
      <c r="DX4" s="3">
        <v>17777</v>
      </c>
      <c r="DY4" s="3">
        <v>17807</v>
      </c>
      <c r="DZ4" s="3">
        <v>17838</v>
      </c>
      <c r="EA4" s="3">
        <v>17868</v>
      </c>
      <c r="EB4" s="4" t="s">
        <v>27</v>
      </c>
      <c r="EC4" s="3">
        <v>17899</v>
      </c>
      <c r="ED4" s="3">
        <v>17930</v>
      </c>
      <c r="EE4" s="3">
        <v>17958</v>
      </c>
      <c r="EF4" s="3">
        <v>17989</v>
      </c>
      <c r="EG4" s="3">
        <v>18019</v>
      </c>
      <c r="EH4" s="3">
        <v>18050</v>
      </c>
      <c r="EI4" s="3">
        <v>18080</v>
      </c>
      <c r="EJ4" s="3">
        <v>18111</v>
      </c>
      <c r="EK4" s="3">
        <v>18142</v>
      </c>
      <c r="EL4" s="3">
        <v>18172</v>
      </c>
      <c r="EM4" s="3">
        <v>18203</v>
      </c>
      <c r="EN4" s="3">
        <v>18233</v>
      </c>
      <c r="EO4" s="4" t="s">
        <v>28</v>
      </c>
      <c r="EP4" s="3">
        <v>18264</v>
      </c>
      <c r="EQ4" s="3">
        <v>18295</v>
      </c>
      <c r="ER4" s="3">
        <v>18323</v>
      </c>
      <c r="ES4" s="3">
        <v>18354</v>
      </c>
      <c r="ET4" s="3">
        <v>18384</v>
      </c>
      <c r="EU4" s="3">
        <v>18415</v>
      </c>
      <c r="EV4" s="3">
        <v>18445</v>
      </c>
      <c r="EW4" s="3">
        <v>18476</v>
      </c>
      <c r="EX4" s="3">
        <v>18507</v>
      </c>
      <c r="EY4" s="3">
        <v>18537</v>
      </c>
      <c r="EZ4" s="3">
        <v>18568</v>
      </c>
      <c r="FA4" s="3">
        <v>18598</v>
      </c>
      <c r="FB4" s="4" t="s">
        <v>29</v>
      </c>
      <c r="FC4" s="3">
        <v>18629</v>
      </c>
      <c r="FD4" s="3">
        <v>18660</v>
      </c>
      <c r="FE4" s="3">
        <v>18688</v>
      </c>
      <c r="FF4" s="3">
        <v>18719</v>
      </c>
      <c r="FG4" s="3">
        <v>18749</v>
      </c>
      <c r="FH4" s="3">
        <v>18780</v>
      </c>
      <c r="FI4" s="3">
        <v>18810</v>
      </c>
      <c r="FJ4" s="3">
        <v>18841</v>
      </c>
      <c r="FK4" s="3">
        <v>18872</v>
      </c>
      <c r="FL4" s="3">
        <v>18902</v>
      </c>
      <c r="FM4" s="3">
        <v>18933</v>
      </c>
      <c r="FN4" s="3">
        <v>18963</v>
      </c>
      <c r="FO4" s="4" t="s">
        <v>30</v>
      </c>
      <c r="FP4" s="3">
        <v>18994</v>
      </c>
      <c r="FQ4" s="3">
        <v>19025</v>
      </c>
      <c r="FR4" s="3">
        <v>19054</v>
      </c>
      <c r="FS4" s="3">
        <v>19085</v>
      </c>
      <c r="FT4" s="3">
        <v>19115</v>
      </c>
      <c r="FU4" s="3">
        <v>19146</v>
      </c>
      <c r="FV4" s="3">
        <v>19176</v>
      </c>
      <c r="FW4" s="3">
        <v>19207</v>
      </c>
      <c r="FX4" s="3">
        <v>19238</v>
      </c>
      <c r="FY4" s="3">
        <v>19268</v>
      </c>
      <c r="FZ4" s="3">
        <v>19299</v>
      </c>
      <c r="GA4" s="3">
        <v>19329</v>
      </c>
      <c r="GB4" s="4" t="s">
        <v>31</v>
      </c>
      <c r="GC4" s="3">
        <v>19360</v>
      </c>
      <c r="GD4" s="3">
        <v>19391</v>
      </c>
      <c r="GE4" s="3">
        <v>19419</v>
      </c>
      <c r="GF4" s="3">
        <v>19450</v>
      </c>
      <c r="GG4" s="3">
        <v>19480</v>
      </c>
      <c r="GH4" s="3">
        <v>19511</v>
      </c>
      <c r="GI4" s="3">
        <v>19541</v>
      </c>
      <c r="GJ4" s="3">
        <v>19572</v>
      </c>
      <c r="GK4" s="3">
        <v>19603</v>
      </c>
      <c r="GL4" s="3">
        <v>19633</v>
      </c>
      <c r="GM4" s="3">
        <v>19664</v>
      </c>
      <c r="GN4" s="3">
        <v>19694</v>
      </c>
      <c r="GO4" s="4" t="s">
        <v>32</v>
      </c>
      <c r="GP4" s="3">
        <v>19725</v>
      </c>
      <c r="GQ4" s="3">
        <v>19756</v>
      </c>
      <c r="GR4" s="3">
        <v>19784</v>
      </c>
      <c r="GS4" s="3">
        <v>19815</v>
      </c>
      <c r="GT4" s="3">
        <v>19845</v>
      </c>
      <c r="GU4" s="3">
        <v>19876</v>
      </c>
      <c r="GV4" s="3">
        <v>19906</v>
      </c>
      <c r="GW4" s="3">
        <v>19937</v>
      </c>
      <c r="GX4" s="3">
        <v>19968</v>
      </c>
      <c r="GY4" s="3">
        <v>19998</v>
      </c>
      <c r="GZ4" s="3">
        <v>20029</v>
      </c>
      <c r="HA4" s="3">
        <v>20059</v>
      </c>
      <c r="HB4" s="4" t="s">
        <v>33</v>
      </c>
      <c r="HC4" s="3">
        <v>20090</v>
      </c>
      <c r="HD4" s="3">
        <v>20121</v>
      </c>
      <c r="HE4" s="3">
        <v>20149</v>
      </c>
      <c r="HF4" s="3">
        <v>20180</v>
      </c>
      <c r="HG4" s="3">
        <v>20210</v>
      </c>
      <c r="HH4" s="3">
        <v>20241</v>
      </c>
      <c r="HI4" s="3">
        <v>20271</v>
      </c>
      <c r="HJ4" s="3">
        <v>20302</v>
      </c>
      <c r="HK4" s="3">
        <v>20333</v>
      </c>
      <c r="HL4" s="3">
        <v>20363</v>
      </c>
      <c r="HM4" s="3">
        <v>20394</v>
      </c>
      <c r="HN4" s="3">
        <v>20424</v>
      </c>
      <c r="HO4" s="4" t="s">
        <v>34</v>
      </c>
      <c r="HP4" s="3">
        <v>20455</v>
      </c>
      <c r="HQ4" s="3">
        <v>20486</v>
      </c>
      <c r="HR4" s="3">
        <v>20515</v>
      </c>
      <c r="HS4" s="3">
        <v>20546</v>
      </c>
      <c r="HT4" s="3">
        <v>20576</v>
      </c>
      <c r="HU4" s="3">
        <v>20607</v>
      </c>
      <c r="HV4" s="3">
        <v>20637</v>
      </c>
      <c r="HW4" s="3">
        <v>20668</v>
      </c>
      <c r="HX4" s="3">
        <v>20699</v>
      </c>
      <c r="HY4" s="3">
        <v>20729</v>
      </c>
      <c r="HZ4" s="3">
        <v>20760</v>
      </c>
      <c r="IA4" s="3">
        <v>20790</v>
      </c>
      <c r="IB4" s="4" t="s">
        <v>35</v>
      </c>
      <c r="IC4" s="3">
        <v>20821</v>
      </c>
      <c r="ID4" s="3">
        <v>20852</v>
      </c>
      <c r="IE4" s="3">
        <v>20880</v>
      </c>
      <c r="IF4" s="3">
        <v>20911</v>
      </c>
      <c r="IG4" s="3">
        <v>20941</v>
      </c>
      <c r="IH4" s="3">
        <v>20972</v>
      </c>
      <c r="II4" s="3">
        <v>21002</v>
      </c>
      <c r="IJ4" s="3">
        <v>21033</v>
      </c>
      <c r="IK4" s="3">
        <v>21064</v>
      </c>
      <c r="IL4" s="3">
        <v>21094</v>
      </c>
      <c r="IM4" s="3">
        <v>21125</v>
      </c>
      <c r="IN4" s="3">
        <v>21155</v>
      </c>
      <c r="IO4" s="4" t="s">
        <v>36</v>
      </c>
      <c r="IP4" s="3">
        <v>21186</v>
      </c>
      <c r="IQ4" s="3">
        <v>21217</v>
      </c>
      <c r="IR4" s="3">
        <v>21245</v>
      </c>
      <c r="IS4" s="3">
        <v>21276</v>
      </c>
      <c r="IT4" s="3">
        <v>21306</v>
      </c>
      <c r="IU4" s="3">
        <v>21337</v>
      </c>
      <c r="IV4" s="3">
        <v>21367</v>
      </c>
      <c r="IW4" s="3">
        <v>21398</v>
      </c>
      <c r="IX4" s="3">
        <v>21429</v>
      </c>
      <c r="IY4" s="3">
        <v>21459</v>
      </c>
      <c r="IZ4" s="3">
        <v>21490</v>
      </c>
      <c r="JA4" s="3">
        <v>21520</v>
      </c>
      <c r="JB4" s="4" t="s">
        <v>37</v>
      </c>
      <c r="JC4" s="3">
        <v>21551</v>
      </c>
      <c r="JD4" s="3">
        <v>21582</v>
      </c>
      <c r="JE4" s="3">
        <v>21610</v>
      </c>
      <c r="JF4" s="3">
        <v>21641</v>
      </c>
      <c r="JG4" s="3">
        <v>21671</v>
      </c>
      <c r="JH4" s="3">
        <v>21702</v>
      </c>
      <c r="JI4" s="3">
        <v>21732</v>
      </c>
      <c r="JJ4" s="3">
        <v>21763</v>
      </c>
      <c r="JK4" s="3">
        <v>21794</v>
      </c>
      <c r="JL4" s="3">
        <v>21824</v>
      </c>
      <c r="JM4" s="3">
        <v>21855</v>
      </c>
      <c r="JN4" s="3">
        <v>21885</v>
      </c>
      <c r="JO4" s="4" t="s">
        <v>38</v>
      </c>
      <c r="JP4" s="3">
        <v>21916</v>
      </c>
      <c r="JQ4" s="3">
        <v>21947</v>
      </c>
      <c r="JR4" s="3">
        <v>21976</v>
      </c>
      <c r="JS4" s="3">
        <v>22007</v>
      </c>
      <c r="JT4" s="3">
        <v>22037</v>
      </c>
      <c r="JU4" s="3">
        <v>22068</v>
      </c>
      <c r="JV4" s="3">
        <v>22098</v>
      </c>
      <c r="JW4" s="3">
        <v>22129</v>
      </c>
      <c r="JX4" s="3">
        <v>22160</v>
      </c>
      <c r="JY4" s="3">
        <v>22190</v>
      </c>
      <c r="JZ4" s="3">
        <v>22221</v>
      </c>
      <c r="KA4" s="3">
        <v>22251</v>
      </c>
      <c r="KB4" s="4" t="s">
        <v>39</v>
      </c>
      <c r="KC4" s="3">
        <v>22282</v>
      </c>
      <c r="KD4" s="3">
        <v>22313</v>
      </c>
      <c r="KE4" s="3">
        <v>22341</v>
      </c>
      <c r="KF4" s="3">
        <v>22372</v>
      </c>
      <c r="KG4" s="3">
        <v>22402</v>
      </c>
      <c r="KH4" s="3">
        <v>22433</v>
      </c>
      <c r="KI4" s="3">
        <v>22463</v>
      </c>
      <c r="KJ4" s="3">
        <v>22494</v>
      </c>
      <c r="KK4" s="3">
        <v>22525</v>
      </c>
      <c r="KL4" s="3">
        <v>22555</v>
      </c>
      <c r="KM4" s="3">
        <v>22586</v>
      </c>
      <c r="KN4" s="3">
        <v>22616</v>
      </c>
      <c r="KO4" s="4" t="s">
        <v>40</v>
      </c>
      <c r="KP4" s="3">
        <v>22647</v>
      </c>
      <c r="KQ4" s="3">
        <v>22678</v>
      </c>
      <c r="KR4" s="3">
        <v>22706</v>
      </c>
      <c r="KS4" s="3">
        <v>22737</v>
      </c>
      <c r="KT4" s="3">
        <v>22767</v>
      </c>
      <c r="KU4" s="3">
        <v>22798</v>
      </c>
      <c r="KV4" s="3">
        <v>22828</v>
      </c>
      <c r="KW4" s="3">
        <v>22859</v>
      </c>
      <c r="KX4" s="3">
        <v>22890</v>
      </c>
      <c r="KY4" s="3">
        <v>22920</v>
      </c>
      <c r="KZ4" s="3">
        <v>22951</v>
      </c>
      <c r="LA4" s="3">
        <v>22981</v>
      </c>
      <c r="LB4" s="4" t="s">
        <v>41</v>
      </c>
      <c r="LC4" s="3">
        <v>23012</v>
      </c>
      <c r="LD4" s="3">
        <v>23043</v>
      </c>
      <c r="LE4" s="3">
        <v>23071</v>
      </c>
      <c r="LF4" s="3">
        <v>23102</v>
      </c>
      <c r="LG4" s="3">
        <v>23132</v>
      </c>
      <c r="LH4" s="3">
        <v>23163</v>
      </c>
      <c r="LI4" s="3">
        <v>23193</v>
      </c>
      <c r="LJ4" s="3">
        <v>23224</v>
      </c>
      <c r="LK4" s="3">
        <v>23255</v>
      </c>
      <c r="LL4" s="3">
        <v>23285</v>
      </c>
      <c r="LM4" s="3">
        <v>23316</v>
      </c>
      <c r="LN4" s="3">
        <v>23346</v>
      </c>
      <c r="LO4" s="4" t="s">
        <v>42</v>
      </c>
      <c r="LP4" s="3">
        <v>23377</v>
      </c>
      <c r="LQ4" s="3">
        <v>23408</v>
      </c>
      <c r="LR4" s="3">
        <v>23437</v>
      </c>
      <c r="LS4" s="3">
        <v>23468</v>
      </c>
      <c r="LT4" s="3">
        <v>23498</v>
      </c>
      <c r="LU4" s="3">
        <v>23529</v>
      </c>
      <c r="LV4" s="3">
        <v>23559</v>
      </c>
      <c r="LW4" s="3">
        <v>23590</v>
      </c>
      <c r="LX4" s="3">
        <v>23621</v>
      </c>
      <c r="LY4" s="3">
        <v>23651</v>
      </c>
      <c r="LZ4" s="3">
        <v>23682</v>
      </c>
      <c r="MA4" s="3">
        <v>23712</v>
      </c>
      <c r="MB4" s="4" t="s">
        <v>43</v>
      </c>
      <c r="MC4" s="3">
        <v>23743</v>
      </c>
      <c r="MD4" s="3">
        <v>23774</v>
      </c>
      <c r="ME4" s="3">
        <v>23802</v>
      </c>
      <c r="MF4" s="3">
        <v>23833</v>
      </c>
      <c r="MG4" s="3">
        <v>23863</v>
      </c>
      <c r="MH4" s="3">
        <v>23894</v>
      </c>
      <c r="MI4" s="3">
        <v>23924</v>
      </c>
      <c r="MJ4" s="3">
        <v>23955</v>
      </c>
      <c r="MK4" s="3">
        <v>23986</v>
      </c>
      <c r="ML4" s="3">
        <v>24016</v>
      </c>
      <c r="MM4" s="3">
        <v>24047</v>
      </c>
      <c r="MN4" s="3">
        <v>24077</v>
      </c>
      <c r="MO4" s="4" t="s">
        <v>44</v>
      </c>
      <c r="MP4" s="3">
        <v>24108</v>
      </c>
      <c r="MQ4" s="3">
        <v>24139</v>
      </c>
      <c r="MR4" s="3">
        <v>24167</v>
      </c>
      <c r="MS4" s="3">
        <v>24198</v>
      </c>
      <c r="MT4" s="3">
        <v>24228</v>
      </c>
      <c r="MU4" s="3">
        <v>24259</v>
      </c>
      <c r="MV4" s="3">
        <v>24289</v>
      </c>
      <c r="MW4" s="3">
        <v>24320</v>
      </c>
      <c r="MX4" s="3">
        <v>24351</v>
      </c>
      <c r="MY4" s="3">
        <v>24381</v>
      </c>
      <c r="MZ4" s="3">
        <v>24412</v>
      </c>
      <c r="NA4" s="3">
        <v>24442</v>
      </c>
      <c r="NB4" s="4" t="s">
        <v>45</v>
      </c>
      <c r="NC4" s="3">
        <v>24473</v>
      </c>
      <c r="ND4" s="3">
        <v>24504</v>
      </c>
      <c r="NE4" s="3">
        <v>24532</v>
      </c>
      <c r="NF4" s="3">
        <v>24563</v>
      </c>
      <c r="NG4" s="3">
        <v>24593</v>
      </c>
      <c r="NH4" s="3">
        <v>24624</v>
      </c>
      <c r="NI4" s="3">
        <v>24654</v>
      </c>
      <c r="NJ4" s="3">
        <v>24685</v>
      </c>
      <c r="NK4" s="3">
        <v>24716</v>
      </c>
      <c r="NL4" s="3">
        <v>24746</v>
      </c>
      <c r="NM4" s="3">
        <v>24777</v>
      </c>
      <c r="NN4" s="3">
        <v>24807</v>
      </c>
      <c r="NO4" s="4" t="s">
        <v>46</v>
      </c>
      <c r="NP4" s="3">
        <v>24838</v>
      </c>
      <c r="NQ4" s="3">
        <v>24869</v>
      </c>
      <c r="NR4" s="3">
        <v>24898</v>
      </c>
      <c r="NS4" s="3">
        <v>24929</v>
      </c>
      <c r="NT4" s="3">
        <v>24959</v>
      </c>
      <c r="NU4" s="3">
        <v>24990</v>
      </c>
      <c r="NV4" s="3">
        <v>25020</v>
      </c>
      <c r="NW4" s="3">
        <v>25051</v>
      </c>
      <c r="NX4" s="3">
        <v>25082</v>
      </c>
      <c r="NY4" s="3">
        <v>25112</v>
      </c>
      <c r="NZ4" s="3">
        <v>25143</v>
      </c>
      <c r="OA4" s="3">
        <v>25173</v>
      </c>
      <c r="OB4" s="4" t="s">
        <v>47</v>
      </c>
      <c r="OC4" s="3">
        <v>25204</v>
      </c>
      <c r="OD4" s="3">
        <v>25235</v>
      </c>
      <c r="OE4" s="3">
        <v>25263</v>
      </c>
      <c r="OF4" s="3">
        <v>25294</v>
      </c>
      <c r="OG4" s="3">
        <v>25324</v>
      </c>
      <c r="OH4" s="3">
        <v>25355</v>
      </c>
      <c r="OI4" s="3">
        <v>25385</v>
      </c>
      <c r="OJ4" s="3">
        <v>25416</v>
      </c>
      <c r="OK4" s="3">
        <v>25447</v>
      </c>
      <c r="OL4" s="3">
        <v>25477</v>
      </c>
      <c r="OM4" s="3">
        <v>25508</v>
      </c>
      <c r="ON4" s="3">
        <v>25538</v>
      </c>
      <c r="OO4" s="4" t="s">
        <v>48</v>
      </c>
      <c r="OP4" s="3">
        <v>25569</v>
      </c>
      <c r="OQ4" s="3">
        <v>25600</v>
      </c>
      <c r="OR4" s="3">
        <v>25628</v>
      </c>
      <c r="OS4" s="3">
        <v>25659</v>
      </c>
      <c r="OT4" s="3">
        <v>25689</v>
      </c>
      <c r="OU4" s="3">
        <v>25720</v>
      </c>
      <c r="OV4" s="3">
        <v>25750</v>
      </c>
      <c r="OW4" s="3">
        <v>25781</v>
      </c>
      <c r="OX4" s="3">
        <v>25812</v>
      </c>
      <c r="OY4" s="3">
        <v>25842</v>
      </c>
      <c r="OZ4" s="3">
        <v>25873</v>
      </c>
      <c r="PA4" s="3">
        <v>25903</v>
      </c>
      <c r="PB4" s="4" t="s">
        <v>49</v>
      </c>
      <c r="PC4" s="3">
        <v>25934</v>
      </c>
      <c r="PD4" s="3">
        <v>25965</v>
      </c>
      <c r="PE4" s="3">
        <v>25993</v>
      </c>
      <c r="PF4" s="3">
        <v>26024</v>
      </c>
      <c r="PG4" s="3">
        <v>26054</v>
      </c>
      <c r="PH4" s="3">
        <v>26085</v>
      </c>
      <c r="PI4" s="3">
        <v>26115</v>
      </c>
      <c r="PJ4" s="3">
        <v>26146</v>
      </c>
      <c r="PK4" s="3">
        <v>26177</v>
      </c>
      <c r="PL4" s="3">
        <v>26207</v>
      </c>
      <c r="PM4" s="3">
        <v>26238</v>
      </c>
      <c r="PN4" s="3">
        <v>26268</v>
      </c>
      <c r="PO4" s="4" t="s">
        <v>50</v>
      </c>
      <c r="PP4" s="3">
        <v>26299</v>
      </c>
      <c r="PQ4" s="3">
        <v>26330</v>
      </c>
      <c r="PR4" s="3">
        <v>26359</v>
      </c>
      <c r="PS4" s="3">
        <v>26390</v>
      </c>
      <c r="PT4" s="3">
        <v>26420</v>
      </c>
      <c r="PU4" s="3">
        <v>26451</v>
      </c>
      <c r="PV4" s="3">
        <v>26481</v>
      </c>
      <c r="PW4" s="3">
        <v>26512</v>
      </c>
      <c r="PX4" s="3">
        <v>26543</v>
      </c>
      <c r="PY4" s="3">
        <v>26573</v>
      </c>
      <c r="PZ4" s="3">
        <v>26604</v>
      </c>
      <c r="QA4" s="3">
        <v>26634</v>
      </c>
      <c r="QB4" s="4" t="s">
        <v>51</v>
      </c>
      <c r="QC4" s="3">
        <v>26665</v>
      </c>
      <c r="QD4" s="3">
        <v>26696</v>
      </c>
      <c r="QE4" s="3">
        <v>26724</v>
      </c>
      <c r="QF4" s="3">
        <v>26755</v>
      </c>
      <c r="QG4" s="3">
        <v>26785</v>
      </c>
      <c r="QH4" s="3">
        <v>26816</v>
      </c>
      <c r="QI4" s="3">
        <v>26846</v>
      </c>
      <c r="QJ4" s="3">
        <v>26877</v>
      </c>
      <c r="QK4" s="3">
        <v>26908</v>
      </c>
      <c r="QL4" s="3">
        <v>26938</v>
      </c>
      <c r="QM4" s="3">
        <v>26969</v>
      </c>
      <c r="QN4" s="3">
        <v>26999</v>
      </c>
      <c r="QO4" s="4" t="s">
        <v>52</v>
      </c>
      <c r="QP4" s="3">
        <v>27030</v>
      </c>
      <c r="QQ4" s="3">
        <v>27061</v>
      </c>
      <c r="QR4" s="3">
        <v>27089</v>
      </c>
      <c r="QS4" s="3">
        <v>27120</v>
      </c>
      <c r="QT4" s="3">
        <v>27150</v>
      </c>
      <c r="QU4" s="3">
        <v>27181</v>
      </c>
      <c r="QV4" s="3">
        <v>27211</v>
      </c>
      <c r="QW4" s="3">
        <v>27242</v>
      </c>
      <c r="QX4" s="3">
        <v>27273</v>
      </c>
      <c r="QY4" s="3">
        <v>27303</v>
      </c>
      <c r="QZ4" s="3">
        <v>27334</v>
      </c>
      <c r="RA4" s="3">
        <v>27364</v>
      </c>
      <c r="RB4" s="4" t="s">
        <v>53</v>
      </c>
      <c r="RC4" s="3">
        <v>27395</v>
      </c>
      <c r="RD4" s="3">
        <v>27426</v>
      </c>
      <c r="RE4" s="3">
        <v>27454</v>
      </c>
      <c r="RF4" s="3">
        <v>27485</v>
      </c>
      <c r="RG4" s="3">
        <v>27515</v>
      </c>
      <c r="RH4" s="3">
        <v>27546</v>
      </c>
      <c r="RI4" s="3">
        <v>27576</v>
      </c>
      <c r="RJ4" s="3">
        <v>27607</v>
      </c>
      <c r="RK4" s="3">
        <v>27638</v>
      </c>
      <c r="RL4" s="3">
        <v>27668</v>
      </c>
      <c r="RM4" s="3">
        <v>27699</v>
      </c>
      <c r="RN4" s="3">
        <v>27729</v>
      </c>
      <c r="RO4" s="4" t="s">
        <v>54</v>
      </c>
      <c r="RP4" s="3">
        <v>27760</v>
      </c>
      <c r="RQ4" s="3">
        <v>27791</v>
      </c>
      <c r="RR4" s="3">
        <v>27820</v>
      </c>
      <c r="RS4" s="3">
        <v>27851</v>
      </c>
      <c r="RT4" s="3">
        <v>27881</v>
      </c>
      <c r="RU4" s="3">
        <v>27912</v>
      </c>
      <c r="RV4" s="3">
        <v>27942</v>
      </c>
      <c r="RW4" s="3">
        <v>27973</v>
      </c>
      <c r="RX4" s="3">
        <v>28004</v>
      </c>
      <c r="RY4" s="3">
        <v>28034</v>
      </c>
      <c r="RZ4" s="3">
        <v>28065</v>
      </c>
      <c r="SA4" s="3">
        <v>28095</v>
      </c>
      <c r="SB4" s="4" t="s">
        <v>55</v>
      </c>
      <c r="SC4" s="3">
        <v>28126</v>
      </c>
      <c r="SD4" s="3">
        <v>28157</v>
      </c>
      <c r="SE4" s="3">
        <v>28185</v>
      </c>
      <c r="SF4" s="3">
        <v>28216</v>
      </c>
      <c r="SG4" s="3">
        <v>28246</v>
      </c>
      <c r="SH4" s="3">
        <v>28277</v>
      </c>
      <c r="SI4" s="3">
        <v>28307</v>
      </c>
      <c r="SJ4" s="3">
        <v>28338</v>
      </c>
      <c r="SK4" s="3">
        <v>28369</v>
      </c>
      <c r="SL4" s="3">
        <v>28399</v>
      </c>
      <c r="SM4" s="3">
        <v>28430</v>
      </c>
      <c r="SN4" s="3">
        <v>28460</v>
      </c>
      <c r="SO4" s="4" t="s">
        <v>56</v>
      </c>
      <c r="SP4" s="3">
        <v>28491</v>
      </c>
      <c r="SQ4" s="3">
        <v>28522</v>
      </c>
      <c r="SR4" s="3">
        <v>28550</v>
      </c>
      <c r="SS4" s="3">
        <v>28581</v>
      </c>
      <c r="ST4" s="3">
        <v>28611</v>
      </c>
      <c r="SU4" s="3">
        <v>28642</v>
      </c>
      <c r="SV4" s="3">
        <v>28672</v>
      </c>
      <c r="SW4" s="3">
        <v>28703</v>
      </c>
      <c r="SX4" s="3">
        <v>28734</v>
      </c>
      <c r="SY4" s="3">
        <v>28764</v>
      </c>
      <c r="SZ4" s="3">
        <v>28795</v>
      </c>
      <c r="TA4" s="3">
        <v>28825</v>
      </c>
      <c r="TB4" s="4" t="s">
        <v>57</v>
      </c>
      <c r="TC4" s="3">
        <v>28856</v>
      </c>
      <c r="TD4" s="3">
        <v>28887</v>
      </c>
      <c r="TE4" s="3">
        <v>28915</v>
      </c>
      <c r="TF4" s="3">
        <v>28946</v>
      </c>
      <c r="TG4" s="3">
        <v>28976</v>
      </c>
      <c r="TH4" s="3">
        <v>29007</v>
      </c>
      <c r="TI4" s="3">
        <v>29037</v>
      </c>
      <c r="TJ4" s="3">
        <v>29068</v>
      </c>
      <c r="TK4" s="3">
        <v>29099</v>
      </c>
      <c r="TL4" s="3">
        <v>29129</v>
      </c>
      <c r="TM4" s="3">
        <v>29160</v>
      </c>
      <c r="TN4" s="3">
        <v>29190</v>
      </c>
      <c r="TO4" s="4" t="s">
        <v>58</v>
      </c>
      <c r="TP4" s="3">
        <v>29221</v>
      </c>
      <c r="TQ4" s="3">
        <v>29252</v>
      </c>
      <c r="TR4" s="3">
        <v>29281</v>
      </c>
      <c r="TS4" s="3">
        <v>29312</v>
      </c>
      <c r="TT4" s="3">
        <v>29342</v>
      </c>
      <c r="TU4" s="3">
        <v>29373</v>
      </c>
      <c r="TV4" s="3">
        <v>29403</v>
      </c>
      <c r="TW4" s="3">
        <v>29434</v>
      </c>
      <c r="TX4" s="3">
        <v>29465</v>
      </c>
      <c r="TY4" s="3">
        <v>29495</v>
      </c>
      <c r="TZ4" s="3">
        <v>29526</v>
      </c>
      <c r="UA4" s="3">
        <v>29556</v>
      </c>
      <c r="UB4" s="4" t="s">
        <v>59</v>
      </c>
      <c r="UC4" s="3">
        <v>29587</v>
      </c>
      <c r="UD4" s="3">
        <v>29618</v>
      </c>
      <c r="UE4" s="3">
        <v>29646</v>
      </c>
      <c r="UF4" s="3">
        <v>29677</v>
      </c>
      <c r="UG4" s="3">
        <v>29707</v>
      </c>
      <c r="UH4" s="3">
        <v>29738</v>
      </c>
      <c r="UI4" s="3">
        <v>29768</v>
      </c>
      <c r="UJ4" s="3">
        <v>29799</v>
      </c>
      <c r="UK4" s="3">
        <v>29830</v>
      </c>
      <c r="UL4" s="3">
        <v>29860</v>
      </c>
      <c r="UM4" s="3">
        <v>29891</v>
      </c>
      <c r="UN4" s="3">
        <v>29921</v>
      </c>
      <c r="UO4" s="4" t="s">
        <v>60</v>
      </c>
      <c r="UP4" s="3">
        <v>29952</v>
      </c>
      <c r="UQ4" s="3">
        <v>29983</v>
      </c>
      <c r="UR4" s="3">
        <v>30011</v>
      </c>
      <c r="US4" s="3">
        <v>30042</v>
      </c>
      <c r="UT4" s="3">
        <v>30072</v>
      </c>
      <c r="UU4" s="3">
        <v>30103</v>
      </c>
      <c r="UV4" s="3">
        <v>30133</v>
      </c>
      <c r="UW4" s="3">
        <v>30164</v>
      </c>
      <c r="UX4" s="3">
        <v>30195</v>
      </c>
      <c r="UY4" s="3">
        <v>30225</v>
      </c>
      <c r="UZ4" s="3">
        <v>30256</v>
      </c>
      <c r="VA4" s="3">
        <v>30286</v>
      </c>
      <c r="VB4" s="4" t="s">
        <v>61</v>
      </c>
      <c r="VC4" s="3">
        <v>30317</v>
      </c>
      <c r="VD4" s="3">
        <v>30348</v>
      </c>
      <c r="VE4" s="3">
        <v>30376</v>
      </c>
      <c r="VF4" s="3">
        <v>30407</v>
      </c>
      <c r="VG4" s="3">
        <v>30437</v>
      </c>
      <c r="VH4" s="3">
        <v>30468</v>
      </c>
      <c r="VI4" s="3">
        <v>30498</v>
      </c>
      <c r="VJ4" s="3">
        <v>30529</v>
      </c>
      <c r="VK4" s="3">
        <v>30560</v>
      </c>
      <c r="VL4" s="3">
        <v>30590</v>
      </c>
      <c r="VM4" s="3">
        <v>30621</v>
      </c>
      <c r="VN4" s="3">
        <v>30651</v>
      </c>
      <c r="VO4" s="4" t="s">
        <v>62</v>
      </c>
      <c r="VP4" s="3">
        <v>30682</v>
      </c>
      <c r="VQ4" s="3">
        <v>30713</v>
      </c>
      <c r="VR4" s="3">
        <v>30742</v>
      </c>
      <c r="VS4" s="3">
        <v>30773</v>
      </c>
      <c r="VT4" s="3">
        <v>30803</v>
      </c>
      <c r="VU4" s="3">
        <v>30834</v>
      </c>
      <c r="VV4" s="3">
        <v>30864</v>
      </c>
      <c r="VW4" s="3">
        <v>30895</v>
      </c>
      <c r="VX4" s="3">
        <v>30926</v>
      </c>
      <c r="VY4" s="3">
        <v>30956</v>
      </c>
      <c r="VZ4" s="3">
        <v>30987</v>
      </c>
      <c r="WA4" s="3">
        <v>31017</v>
      </c>
      <c r="WB4" s="4" t="s">
        <v>63</v>
      </c>
      <c r="WC4" s="3">
        <v>31048</v>
      </c>
      <c r="WD4" s="3">
        <v>31079</v>
      </c>
      <c r="WE4" s="3">
        <v>31107</v>
      </c>
      <c r="WF4" s="3">
        <v>31138</v>
      </c>
      <c r="WG4" s="3">
        <v>31168</v>
      </c>
      <c r="WH4" s="3">
        <v>31199</v>
      </c>
      <c r="WI4" s="3">
        <v>31229</v>
      </c>
      <c r="WJ4" s="3">
        <v>31260</v>
      </c>
      <c r="WK4" s="3">
        <v>31291</v>
      </c>
      <c r="WL4" s="3">
        <v>31321</v>
      </c>
      <c r="WM4" s="3">
        <v>31352</v>
      </c>
      <c r="WN4" s="3">
        <v>31382</v>
      </c>
      <c r="WO4" s="4" t="s">
        <v>64</v>
      </c>
      <c r="WP4" s="3">
        <v>31413</v>
      </c>
      <c r="WQ4" s="3">
        <v>31444</v>
      </c>
      <c r="WR4" s="3">
        <v>31472</v>
      </c>
      <c r="WS4" s="3">
        <v>31503</v>
      </c>
      <c r="WT4" s="3">
        <v>31533</v>
      </c>
      <c r="WU4" s="3">
        <v>31564</v>
      </c>
      <c r="WV4" s="3">
        <v>31594</v>
      </c>
      <c r="WW4" s="3">
        <v>31625</v>
      </c>
      <c r="WX4" s="3">
        <v>31656</v>
      </c>
      <c r="WY4" s="3">
        <v>31686</v>
      </c>
      <c r="WZ4" s="3">
        <v>31717</v>
      </c>
      <c r="XA4" s="3">
        <v>31747</v>
      </c>
      <c r="XB4" s="4" t="s">
        <v>65</v>
      </c>
      <c r="XC4" s="3">
        <v>31778</v>
      </c>
      <c r="XD4" s="3">
        <v>31809</v>
      </c>
      <c r="XE4" s="3">
        <v>31837</v>
      </c>
      <c r="XF4" s="3">
        <v>31868</v>
      </c>
      <c r="XG4" s="3">
        <v>31898</v>
      </c>
      <c r="XH4" s="3">
        <v>31929</v>
      </c>
      <c r="XI4" s="3">
        <v>31959</v>
      </c>
      <c r="XJ4" s="3">
        <v>31990</v>
      </c>
      <c r="XK4" s="3">
        <v>32021</v>
      </c>
      <c r="XL4" s="3">
        <v>32051</v>
      </c>
      <c r="XM4" s="3">
        <v>32082</v>
      </c>
      <c r="XN4" s="3">
        <v>32112</v>
      </c>
      <c r="XO4" s="4" t="s">
        <v>66</v>
      </c>
      <c r="XP4" s="3">
        <v>32143</v>
      </c>
      <c r="XQ4" s="3">
        <v>32174</v>
      </c>
      <c r="XR4" s="3">
        <v>32203</v>
      </c>
      <c r="XS4" s="3">
        <v>32234</v>
      </c>
      <c r="XT4" s="3">
        <v>32264</v>
      </c>
      <c r="XU4" s="3">
        <v>32295</v>
      </c>
      <c r="XV4" s="3">
        <v>32325</v>
      </c>
      <c r="XW4" s="3">
        <v>32356</v>
      </c>
      <c r="XX4" s="3">
        <v>32387</v>
      </c>
      <c r="XY4" s="3">
        <v>32417</v>
      </c>
      <c r="XZ4" s="3">
        <v>32448</v>
      </c>
      <c r="YA4" s="3">
        <v>32478</v>
      </c>
      <c r="YB4" s="4" t="s">
        <v>67</v>
      </c>
      <c r="YC4" s="3">
        <v>32509</v>
      </c>
      <c r="YD4" s="3">
        <v>32540</v>
      </c>
      <c r="YE4" s="3">
        <v>32568</v>
      </c>
      <c r="YF4" s="3">
        <v>32599</v>
      </c>
      <c r="YG4" s="3">
        <v>32629</v>
      </c>
      <c r="YH4" s="3">
        <v>32660</v>
      </c>
      <c r="YI4" s="3">
        <v>32690</v>
      </c>
      <c r="YJ4" s="3">
        <v>32721</v>
      </c>
      <c r="YK4" s="3">
        <v>32752</v>
      </c>
      <c r="YL4" s="3">
        <v>32782</v>
      </c>
      <c r="YM4" s="3">
        <v>32813</v>
      </c>
      <c r="YN4" s="3">
        <v>32843</v>
      </c>
      <c r="YO4" s="4" t="s">
        <v>68</v>
      </c>
      <c r="YP4" s="3">
        <v>32874</v>
      </c>
      <c r="YQ4" s="3">
        <v>32905</v>
      </c>
      <c r="YR4" s="3">
        <v>32933</v>
      </c>
      <c r="YS4" s="3">
        <v>32964</v>
      </c>
      <c r="YT4" s="3">
        <v>32994</v>
      </c>
      <c r="YU4" s="3">
        <v>33025</v>
      </c>
      <c r="YV4" s="3">
        <v>33055</v>
      </c>
      <c r="YW4" s="3">
        <v>33086</v>
      </c>
      <c r="YX4" s="3">
        <v>33117</v>
      </c>
      <c r="YY4" s="3">
        <v>33147</v>
      </c>
      <c r="YZ4" s="3">
        <v>33178</v>
      </c>
      <c r="ZA4" s="3">
        <v>33208</v>
      </c>
      <c r="ZB4" s="4" t="s">
        <v>69</v>
      </c>
      <c r="ZC4" s="3">
        <v>33239</v>
      </c>
      <c r="ZD4" s="3">
        <v>33270</v>
      </c>
      <c r="ZE4" s="3">
        <v>33298</v>
      </c>
      <c r="ZF4" s="3">
        <v>33329</v>
      </c>
      <c r="ZG4" s="3">
        <v>33359</v>
      </c>
      <c r="ZH4" s="3">
        <v>33390</v>
      </c>
      <c r="ZI4" s="3">
        <v>33420</v>
      </c>
      <c r="ZJ4" s="3">
        <v>33451</v>
      </c>
      <c r="ZK4" s="3">
        <v>33482</v>
      </c>
      <c r="ZL4" s="3">
        <v>33512</v>
      </c>
      <c r="ZM4" s="3">
        <v>33543</v>
      </c>
      <c r="ZN4" s="3">
        <v>33573</v>
      </c>
      <c r="ZO4" s="4" t="s">
        <v>70</v>
      </c>
      <c r="ZP4" s="3">
        <v>33604</v>
      </c>
      <c r="ZQ4" s="3">
        <v>33635</v>
      </c>
      <c r="ZR4" s="3">
        <v>33664</v>
      </c>
      <c r="ZS4" s="3">
        <v>33695</v>
      </c>
      <c r="ZT4" s="3">
        <v>33725</v>
      </c>
      <c r="ZU4" s="3">
        <v>33756</v>
      </c>
      <c r="ZV4" s="3">
        <v>33786</v>
      </c>
      <c r="ZW4" s="3">
        <v>33817</v>
      </c>
      <c r="ZX4" s="3">
        <v>33848</v>
      </c>
      <c r="ZY4" s="3">
        <v>33878</v>
      </c>
      <c r="ZZ4" s="3">
        <v>33909</v>
      </c>
      <c r="AAA4" s="3">
        <v>33939</v>
      </c>
      <c r="AAB4" s="4" t="s">
        <v>71</v>
      </c>
      <c r="AAC4" s="3">
        <v>33970</v>
      </c>
      <c r="AAD4" s="3">
        <v>34001</v>
      </c>
      <c r="AAE4" s="3">
        <v>34029</v>
      </c>
      <c r="AAF4" s="3">
        <v>34060</v>
      </c>
      <c r="AAG4" s="3">
        <v>34090</v>
      </c>
      <c r="AAH4" s="3">
        <v>34121</v>
      </c>
      <c r="AAI4" s="3">
        <v>34151</v>
      </c>
      <c r="AAJ4" s="3">
        <v>34182</v>
      </c>
      <c r="AAK4" s="3">
        <v>34213</v>
      </c>
      <c r="AAL4" s="3">
        <v>34243</v>
      </c>
      <c r="AAM4" s="3">
        <v>34274</v>
      </c>
      <c r="AAN4" s="3">
        <v>34304</v>
      </c>
      <c r="AAO4" s="4" t="s">
        <v>72</v>
      </c>
      <c r="AAP4" s="3">
        <v>34335</v>
      </c>
      <c r="AAQ4" s="3">
        <v>34366</v>
      </c>
      <c r="AAR4" s="3">
        <v>34394</v>
      </c>
      <c r="AAS4" s="3">
        <v>34425</v>
      </c>
      <c r="AAT4" s="3">
        <v>34455</v>
      </c>
      <c r="AAU4" s="3">
        <v>34486</v>
      </c>
      <c r="AAV4" s="3">
        <v>34516</v>
      </c>
      <c r="AAW4" s="3">
        <v>34547</v>
      </c>
      <c r="AAX4" s="3">
        <v>34578</v>
      </c>
      <c r="AAY4" s="3">
        <v>34608</v>
      </c>
      <c r="AAZ4" s="3">
        <v>34639</v>
      </c>
      <c r="ABA4" s="3">
        <v>34669</v>
      </c>
      <c r="ABB4" s="4" t="s">
        <v>73</v>
      </c>
      <c r="ABC4" s="3">
        <v>34700</v>
      </c>
      <c r="ABD4" s="3">
        <v>34731</v>
      </c>
      <c r="ABE4" s="3">
        <v>34759</v>
      </c>
      <c r="ABF4" s="3">
        <v>34790</v>
      </c>
      <c r="ABG4" s="3">
        <v>34820</v>
      </c>
      <c r="ABH4" s="3">
        <v>34851</v>
      </c>
      <c r="ABI4" s="3">
        <v>34881</v>
      </c>
      <c r="ABJ4" s="3">
        <v>34912</v>
      </c>
      <c r="ABK4" s="3">
        <v>34943</v>
      </c>
      <c r="ABL4" s="3">
        <v>34973</v>
      </c>
      <c r="ABM4" s="3">
        <v>35004</v>
      </c>
      <c r="ABN4" s="3">
        <v>35034</v>
      </c>
      <c r="ABO4" s="4" t="s">
        <v>74</v>
      </c>
      <c r="ABP4" s="3">
        <v>35065</v>
      </c>
      <c r="ABQ4" s="3">
        <v>35096</v>
      </c>
      <c r="ABR4" s="3">
        <v>35125</v>
      </c>
      <c r="ABS4" s="3">
        <v>35156</v>
      </c>
      <c r="ABT4" s="3">
        <v>35186</v>
      </c>
      <c r="ABU4" s="3">
        <v>35217</v>
      </c>
      <c r="ABV4" s="3">
        <v>35247</v>
      </c>
      <c r="ABW4" s="3">
        <v>35278</v>
      </c>
      <c r="ABX4" s="3">
        <v>35309</v>
      </c>
      <c r="ABY4" s="3">
        <v>35339</v>
      </c>
      <c r="ABZ4" s="3">
        <v>35370</v>
      </c>
      <c r="ACA4" s="3">
        <v>35400</v>
      </c>
      <c r="ACB4" s="4" t="s">
        <v>75</v>
      </c>
      <c r="ACC4" s="3">
        <v>35431</v>
      </c>
      <c r="ACD4" s="3">
        <v>35462</v>
      </c>
      <c r="ACE4" s="3">
        <v>35490</v>
      </c>
      <c r="ACF4" s="3">
        <v>35521</v>
      </c>
      <c r="ACG4" s="3">
        <v>35551</v>
      </c>
      <c r="ACH4" s="3">
        <v>35582</v>
      </c>
      <c r="ACI4" s="3">
        <v>35612</v>
      </c>
      <c r="ACJ4" s="3">
        <v>35643</v>
      </c>
      <c r="ACK4" s="3">
        <v>35674</v>
      </c>
      <c r="ACL4" s="3">
        <v>35704</v>
      </c>
      <c r="ACM4" s="3">
        <v>35735</v>
      </c>
      <c r="ACN4" s="3">
        <v>35765</v>
      </c>
      <c r="ACO4" s="4" t="s">
        <v>76</v>
      </c>
      <c r="ACP4" s="3">
        <v>35796</v>
      </c>
      <c r="ACQ4" s="3">
        <v>35827</v>
      </c>
      <c r="ACR4" s="3">
        <v>35855</v>
      </c>
      <c r="ACS4" s="3">
        <v>35886</v>
      </c>
      <c r="ACT4" s="3">
        <v>35916</v>
      </c>
      <c r="ACU4" s="3">
        <v>35947</v>
      </c>
      <c r="ACV4" s="3">
        <v>35977</v>
      </c>
      <c r="ACW4" s="3">
        <v>36008</v>
      </c>
      <c r="ACX4" s="3">
        <v>36039</v>
      </c>
      <c r="ACY4" s="3">
        <v>36069</v>
      </c>
      <c r="ACZ4" s="3">
        <v>36100</v>
      </c>
      <c r="ADA4" s="3">
        <v>36130</v>
      </c>
      <c r="ADB4" s="4" t="s">
        <v>77</v>
      </c>
      <c r="ADC4" s="3">
        <v>36161</v>
      </c>
      <c r="ADD4" s="3">
        <v>36192</v>
      </c>
      <c r="ADE4" s="3">
        <v>36220</v>
      </c>
      <c r="ADF4" s="3">
        <v>36251</v>
      </c>
      <c r="ADG4" s="3">
        <v>36281</v>
      </c>
      <c r="ADH4" s="3">
        <v>36312</v>
      </c>
      <c r="ADI4" s="3">
        <v>36342</v>
      </c>
      <c r="ADJ4" s="3">
        <v>36373</v>
      </c>
      <c r="ADK4" s="3">
        <v>36404</v>
      </c>
      <c r="ADL4" s="3">
        <v>36434</v>
      </c>
      <c r="ADM4" s="3">
        <v>36465</v>
      </c>
      <c r="ADN4" s="3">
        <v>36495</v>
      </c>
      <c r="ADO4" s="4" t="s">
        <v>78</v>
      </c>
      <c r="ADP4" s="3">
        <v>36526</v>
      </c>
      <c r="ADQ4" s="3">
        <v>36557</v>
      </c>
      <c r="ADR4" s="3">
        <v>36586</v>
      </c>
      <c r="ADS4" s="3">
        <v>36617</v>
      </c>
      <c r="ADT4" s="3">
        <v>36647</v>
      </c>
      <c r="ADU4" s="3">
        <v>36678</v>
      </c>
      <c r="ADV4" s="3">
        <v>36708</v>
      </c>
      <c r="ADW4" s="3">
        <v>36739</v>
      </c>
      <c r="ADX4" s="3">
        <v>36770</v>
      </c>
      <c r="ADY4" s="3">
        <v>36800</v>
      </c>
      <c r="ADZ4" s="3">
        <v>36831</v>
      </c>
      <c r="AEA4" s="3">
        <v>36861</v>
      </c>
      <c r="AEB4" s="4" t="s">
        <v>79</v>
      </c>
      <c r="AEC4" s="3">
        <v>36892</v>
      </c>
      <c r="AED4" s="3">
        <v>36923</v>
      </c>
      <c r="AEE4" s="3">
        <v>36951</v>
      </c>
      <c r="AEF4" s="3">
        <v>36982</v>
      </c>
      <c r="AEG4" s="3">
        <v>37012</v>
      </c>
      <c r="AEH4" s="3">
        <v>37043</v>
      </c>
      <c r="AEI4" s="3">
        <v>37073</v>
      </c>
      <c r="AEJ4" s="3">
        <v>37104</v>
      </c>
      <c r="AEK4" s="3">
        <v>37135</v>
      </c>
      <c r="AEL4" s="3">
        <v>37165</v>
      </c>
      <c r="AEM4" s="3">
        <v>37196</v>
      </c>
      <c r="AEN4" s="3">
        <v>37226</v>
      </c>
      <c r="AEO4" s="4" t="s">
        <v>80</v>
      </c>
      <c r="AEP4" s="3">
        <v>37257</v>
      </c>
      <c r="AEQ4" s="3">
        <v>37288</v>
      </c>
      <c r="AER4" s="3">
        <v>37316</v>
      </c>
      <c r="AES4" s="3">
        <v>37347</v>
      </c>
      <c r="AET4" s="3">
        <v>37377</v>
      </c>
      <c r="AEU4" s="3">
        <v>37408</v>
      </c>
      <c r="AEV4" s="3">
        <v>37438</v>
      </c>
      <c r="AEW4" s="3">
        <v>37469</v>
      </c>
      <c r="AEX4" s="3">
        <v>37500</v>
      </c>
      <c r="AEY4" s="3">
        <v>37530</v>
      </c>
      <c r="AEZ4" s="3">
        <v>37561</v>
      </c>
      <c r="AFA4" s="3">
        <v>37591</v>
      </c>
      <c r="AFB4" s="4" t="s">
        <v>81</v>
      </c>
      <c r="AFC4" s="3">
        <v>37622</v>
      </c>
      <c r="AFD4" s="3">
        <v>37653</v>
      </c>
      <c r="AFE4" s="3">
        <v>37681</v>
      </c>
      <c r="AFF4" s="3">
        <v>37712</v>
      </c>
      <c r="AFG4" s="3">
        <v>37742</v>
      </c>
      <c r="AFH4" s="3">
        <v>37773</v>
      </c>
      <c r="AFI4" s="3">
        <v>37803</v>
      </c>
      <c r="AFJ4" s="3">
        <v>37834</v>
      </c>
      <c r="AFK4" s="3">
        <v>37865</v>
      </c>
      <c r="AFL4" s="3">
        <v>37895</v>
      </c>
      <c r="AFM4" s="3">
        <v>37926</v>
      </c>
      <c r="AFN4" s="3">
        <v>37956</v>
      </c>
      <c r="AFO4" s="4" t="s">
        <v>82</v>
      </c>
      <c r="AFP4" s="3">
        <v>37987</v>
      </c>
      <c r="AFQ4" s="3">
        <v>38018</v>
      </c>
      <c r="AFR4" s="3">
        <v>38047</v>
      </c>
      <c r="AFS4" s="3">
        <v>38078</v>
      </c>
      <c r="AFT4" s="3">
        <v>38108</v>
      </c>
      <c r="AFU4" s="3">
        <v>38139</v>
      </c>
      <c r="AFV4" s="3">
        <v>38169</v>
      </c>
      <c r="AFW4" s="3">
        <v>38200</v>
      </c>
      <c r="AFX4" s="3">
        <v>38231</v>
      </c>
      <c r="AFY4" s="3">
        <v>38261</v>
      </c>
      <c r="AFZ4" s="3">
        <v>38292</v>
      </c>
      <c r="AGA4" s="3">
        <v>38322</v>
      </c>
      <c r="AGB4" s="4" t="s">
        <v>83</v>
      </c>
      <c r="AGC4" s="3">
        <v>38353</v>
      </c>
      <c r="AGD4" s="3">
        <v>38384</v>
      </c>
      <c r="AGE4" s="3">
        <v>38412</v>
      </c>
      <c r="AGF4" s="3">
        <v>38443</v>
      </c>
      <c r="AGG4" s="3">
        <v>38473</v>
      </c>
      <c r="AGH4" s="3">
        <v>38504</v>
      </c>
      <c r="AGI4" s="3">
        <v>38534</v>
      </c>
      <c r="AGJ4" s="3">
        <v>38565</v>
      </c>
      <c r="AGK4" s="3">
        <v>38596</v>
      </c>
      <c r="AGL4" s="3">
        <v>38626</v>
      </c>
      <c r="AGM4" s="3">
        <v>38657</v>
      </c>
      <c r="AGN4" s="3">
        <v>38687</v>
      </c>
      <c r="AGO4" s="4" t="s">
        <v>84</v>
      </c>
      <c r="AGP4" s="3">
        <v>38718</v>
      </c>
      <c r="AGQ4" s="3">
        <v>38749</v>
      </c>
      <c r="AGR4" s="3">
        <v>38777</v>
      </c>
      <c r="AGS4" s="3">
        <v>38808</v>
      </c>
      <c r="AGT4" s="3">
        <v>38838</v>
      </c>
      <c r="AGU4" s="3">
        <v>38869</v>
      </c>
      <c r="AGV4" s="3">
        <v>38899</v>
      </c>
      <c r="AGW4" s="3">
        <v>38930</v>
      </c>
      <c r="AGX4" s="3">
        <v>38961</v>
      </c>
      <c r="AGY4" s="3">
        <v>38991</v>
      </c>
      <c r="AGZ4" s="3">
        <v>39022</v>
      </c>
      <c r="AHA4" s="3">
        <v>39052</v>
      </c>
      <c r="AHB4" s="4" t="s">
        <v>85</v>
      </c>
      <c r="AHC4" s="3">
        <v>39083</v>
      </c>
      <c r="AHD4" s="3">
        <v>39114</v>
      </c>
      <c r="AHE4" s="3">
        <v>39142</v>
      </c>
      <c r="AHF4" s="3">
        <v>39173</v>
      </c>
      <c r="AHG4" s="3">
        <v>39203</v>
      </c>
      <c r="AHH4" s="3">
        <v>39234</v>
      </c>
      <c r="AHI4" s="3">
        <v>39264</v>
      </c>
      <c r="AHJ4" s="3">
        <v>39295</v>
      </c>
      <c r="AHK4" s="3">
        <v>39326</v>
      </c>
      <c r="AHL4" s="3">
        <v>39356</v>
      </c>
      <c r="AHM4" s="3">
        <v>39387</v>
      </c>
      <c r="AHN4" s="3">
        <v>39417</v>
      </c>
      <c r="AHO4" s="4" t="s">
        <v>86</v>
      </c>
      <c r="AHP4" s="3">
        <v>39448</v>
      </c>
      <c r="AHQ4" s="3">
        <v>39479</v>
      </c>
      <c r="AHR4" s="3">
        <v>39508</v>
      </c>
      <c r="AHS4" s="3">
        <v>39539</v>
      </c>
      <c r="AHT4" s="3">
        <v>39569</v>
      </c>
      <c r="AHU4" s="3">
        <v>39600</v>
      </c>
      <c r="AHV4" s="3">
        <v>39630</v>
      </c>
      <c r="AHW4" s="3">
        <v>39661</v>
      </c>
      <c r="AHX4" s="3">
        <v>39692</v>
      </c>
      <c r="AHY4" s="3">
        <v>39722</v>
      </c>
      <c r="AHZ4" s="3">
        <v>39753</v>
      </c>
      <c r="AIA4" s="3">
        <v>39783</v>
      </c>
      <c r="AIB4" s="4" t="s">
        <v>87</v>
      </c>
      <c r="AIC4" s="3">
        <v>39814</v>
      </c>
      <c r="AID4" s="3">
        <v>39845</v>
      </c>
      <c r="AIE4" s="3">
        <v>39873</v>
      </c>
      <c r="AIF4" s="3">
        <v>39904</v>
      </c>
      <c r="AIG4" s="3">
        <v>39934</v>
      </c>
      <c r="AIH4" s="3">
        <v>39965</v>
      </c>
      <c r="AII4" s="3">
        <v>39995</v>
      </c>
      <c r="AIJ4" s="3">
        <v>40026</v>
      </c>
      <c r="AIK4" s="3">
        <v>40057</v>
      </c>
      <c r="AIL4" s="3">
        <v>40087</v>
      </c>
      <c r="AIM4" s="3">
        <v>40118</v>
      </c>
      <c r="AIN4" s="3">
        <v>40148</v>
      </c>
      <c r="AIO4" s="4" t="s">
        <v>88</v>
      </c>
      <c r="AIP4" s="3">
        <v>40179</v>
      </c>
      <c r="AIQ4" s="3">
        <v>40210</v>
      </c>
      <c r="AIR4" s="3">
        <v>40238</v>
      </c>
      <c r="AIS4" s="3">
        <v>40269</v>
      </c>
      <c r="AIT4" s="3">
        <v>40299</v>
      </c>
      <c r="AIU4" s="3">
        <v>40330</v>
      </c>
      <c r="AIV4" s="3">
        <v>40360</v>
      </c>
      <c r="AIW4" s="3">
        <v>40391</v>
      </c>
      <c r="AIX4" s="3">
        <v>40422</v>
      </c>
      <c r="AIY4" s="3">
        <v>40452</v>
      </c>
      <c r="AIZ4" s="3">
        <v>40483</v>
      </c>
      <c r="AJA4" s="3">
        <v>40513</v>
      </c>
      <c r="AJB4" s="4" t="s">
        <v>89</v>
      </c>
      <c r="AJC4" s="3">
        <v>40544</v>
      </c>
      <c r="AJD4" s="3">
        <v>40575</v>
      </c>
      <c r="AJE4" s="3">
        <v>40603</v>
      </c>
      <c r="AJF4" s="3">
        <v>40634</v>
      </c>
      <c r="AJG4" s="3">
        <v>40664</v>
      </c>
      <c r="AJH4" s="3">
        <v>40695</v>
      </c>
      <c r="AJI4" s="3">
        <v>40725</v>
      </c>
      <c r="AJJ4" s="3">
        <v>40756</v>
      </c>
      <c r="AJK4" s="3">
        <v>40787</v>
      </c>
      <c r="AJL4" s="3">
        <v>40817</v>
      </c>
      <c r="AJM4" s="3">
        <v>40848</v>
      </c>
      <c r="AJN4" s="3">
        <v>40878</v>
      </c>
      <c r="AJO4" s="4" t="s">
        <v>90</v>
      </c>
      <c r="AJP4" s="3">
        <v>40909</v>
      </c>
      <c r="AJQ4" s="3">
        <v>40940</v>
      </c>
      <c r="AJR4" s="3">
        <v>40969</v>
      </c>
      <c r="AJS4" s="3">
        <v>41000</v>
      </c>
      <c r="AJT4" s="3">
        <v>41030</v>
      </c>
      <c r="AJU4" s="3">
        <v>41061</v>
      </c>
      <c r="AJV4" s="3">
        <v>41091</v>
      </c>
      <c r="AJW4" s="3">
        <v>41122</v>
      </c>
      <c r="AJX4" s="3">
        <v>41153</v>
      </c>
      <c r="AJY4" s="3">
        <v>41183</v>
      </c>
      <c r="AJZ4" s="3">
        <v>41214</v>
      </c>
      <c r="AKA4" s="3">
        <v>41244</v>
      </c>
      <c r="AKB4" s="4" t="s">
        <v>91</v>
      </c>
      <c r="AKC4" s="3">
        <v>41275</v>
      </c>
      <c r="AKD4" s="3">
        <v>41306</v>
      </c>
      <c r="AKE4" s="3">
        <v>41334</v>
      </c>
      <c r="AKF4" s="3">
        <v>41365</v>
      </c>
      <c r="AKG4" s="3">
        <v>41395</v>
      </c>
      <c r="AKH4" s="3">
        <v>41426</v>
      </c>
      <c r="AKI4" s="3">
        <v>41456</v>
      </c>
      <c r="AKJ4" s="3">
        <v>41487</v>
      </c>
      <c r="AKK4" s="3">
        <v>41518</v>
      </c>
      <c r="AKL4" s="3">
        <v>41548</v>
      </c>
      <c r="AKM4" s="3">
        <v>41579</v>
      </c>
      <c r="AKN4" s="3">
        <v>41609</v>
      </c>
      <c r="AKO4" s="4" t="s">
        <v>92</v>
      </c>
      <c r="AKP4" s="3">
        <v>41640</v>
      </c>
      <c r="AKQ4" s="3">
        <v>41671</v>
      </c>
      <c r="AKR4" s="3">
        <v>41699</v>
      </c>
      <c r="AKS4" s="3">
        <v>41730</v>
      </c>
      <c r="AKT4" s="3">
        <v>41760</v>
      </c>
      <c r="AKU4" s="3">
        <v>41791</v>
      </c>
      <c r="AKV4" s="3">
        <v>41821</v>
      </c>
      <c r="AKW4" s="3">
        <v>41852</v>
      </c>
      <c r="AKX4" s="3">
        <v>41883</v>
      </c>
      <c r="AKY4" s="3">
        <v>41913</v>
      </c>
      <c r="AKZ4" s="3">
        <v>41944</v>
      </c>
      <c r="ALA4" s="3">
        <v>41974</v>
      </c>
      <c r="ALB4" s="5" t="s">
        <v>166</v>
      </c>
    </row>
    <row r="5" spans="1:990" ht="11.1" thickBot="1" x14ac:dyDescent="0.25">
      <c r="A5" s="16">
        <f>VLOOKUP($B5,Identifiers!$C$24:$D$26,2,FALSE)</f>
        <v>2</v>
      </c>
      <c r="B5" s="6" t="s">
        <v>120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>
        <v>2.5</v>
      </c>
      <c r="LQ5" s="7">
        <v>2.5</v>
      </c>
      <c r="LR5" s="7">
        <v>2.5</v>
      </c>
      <c r="LS5" s="7">
        <v>2.52</v>
      </c>
      <c r="LT5" s="7">
        <v>2.52</v>
      </c>
      <c r="LU5" s="7">
        <v>2.5299999999999998</v>
      </c>
      <c r="LV5" s="7">
        <v>2.5299999999999998</v>
      </c>
      <c r="LW5" s="7">
        <v>2.5499999999999998</v>
      </c>
      <c r="LX5" s="7">
        <v>2.5499999999999998</v>
      </c>
      <c r="LY5" s="7">
        <v>2.5499999999999998</v>
      </c>
      <c r="LZ5" s="7">
        <v>2.56</v>
      </c>
      <c r="MA5" s="7">
        <v>2.58</v>
      </c>
      <c r="MB5" s="7"/>
      <c r="MC5" s="7">
        <v>2.58</v>
      </c>
      <c r="MD5" s="7">
        <v>2.59</v>
      </c>
      <c r="ME5" s="7">
        <v>2.6</v>
      </c>
      <c r="MF5" s="7">
        <v>2.6</v>
      </c>
      <c r="MG5" s="7">
        <v>2.62</v>
      </c>
      <c r="MH5" s="7">
        <v>2.62</v>
      </c>
      <c r="MI5" s="7">
        <v>2.63</v>
      </c>
      <c r="MJ5" s="7">
        <v>2.64</v>
      </c>
      <c r="MK5" s="7">
        <v>2.65</v>
      </c>
      <c r="ML5" s="7">
        <v>2.66</v>
      </c>
      <c r="MM5" s="7">
        <v>2.67</v>
      </c>
      <c r="MN5" s="7">
        <v>2.68</v>
      </c>
      <c r="MO5" s="7"/>
      <c r="MP5" s="7">
        <v>2.68</v>
      </c>
      <c r="MQ5" s="7">
        <v>2.69</v>
      </c>
      <c r="MR5" s="7">
        <v>2.7</v>
      </c>
      <c r="MS5" s="7">
        <v>2.71</v>
      </c>
      <c r="MT5" s="7">
        <v>2.72</v>
      </c>
      <c r="MU5" s="7">
        <v>2.72</v>
      </c>
      <c r="MV5" s="7">
        <v>2.74</v>
      </c>
      <c r="MW5" s="7">
        <v>2.75</v>
      </c>
      <c r="MX5" s="7">
        <v>2.76</v>
      </c>
      <c r="MY5" s="7">
        <v>2.77</v>
      </c>
      <c r="MZ5" s="7">
        <v>2.78</v>
      </c>
      <c r="NA5" s="7">
        <v>2.78</v>
      </c>
      <c r="NB5" s="7"/>
      <c r="NC5" s="7">
        <v>2.79</v>
      </c>
      <c r="ND5" s="7">
        <v>2.81</v>
      </c>
      <c r="NE5" s="7">
        <v>2.81</v>
      </c>
      <c r="NF5" s="7">
        <v>2.82</v>
      </c>
      <c r="NG5" s="7">
        <v>2.83</v>
      </c>
      <c r="NH5" s="7">
        <v>2.84</v>
      </c>
      <c r="NI5" s="7">
        <v>2.86</v>
      </c>
      <c r="NJ5" s="7">
        <v>2.87</v>
      </c>
      <c r="NK5" s="7">
        <v>2.88</v>
      </c>
      <c r="NL5" s="7">
        <v>2.89</v>
      </c>
      <c r="NM5" s="7">
        <v>2.91</v>
      </c>
      <c r="NN5" s="7">
        <v>2.92</v>
      </c>
      <c r="NO5" s="7"/>
      <c r="NP5" s="7">
        <v>2.94</v>
      </c>
      <c r="NQ5" s="7">
        <v>2.95</v>
      </c>
      <c r="NR5" s="7">
        <v>2.97</v>
      </c>
      <c r="NS5" s="7">
        <v>2.98</v>
      </c>
      <c r="NT5" s="7">
        <v>3</v>
      </c>
      <c r="NU5" s="7">
        <v>3.01</v>
      </c>
      <c r="NV5" s="7">
        <v>3.03</v>
      </c>
      <c r="NW5" s="7">
        <v>3.03</v>
      </c>
      <c r="NX5" s="7">
        <v>3.06</v>
      </c>
      <c r="NY5" s="7">
        <v>3.07</v>
      </c>
      <c r="NZ5" s="7">
        <v>3.09</v>
      </c>
      <c r="OA5" s="7">
        <v>3.11</v>
      </c>
      <c r="OB5" s="7"/>
      <c r="OC5" s="7">
        <v>3.12</v>
      </c>
      <c r="OD5" s="7">
        <v>3.14</v>
      </c>
      <c r="OE5" s="7">
        <v>3.15</v>
      </c>
      <c r="OF5" s="7">
        <v>3.17</v>
      </c>
      <c r="OG5" s="7">
        <v>3.19</v>
      </c>
      <c r="OH5" s="7">
        <v>3.2</v>
      </c>
      <c r="OI5" s="7">
        <v>3.22</v>
      </c>
      <c r="OJ5" s="7">
        <v>3.24</v>
      </c>
      <c r="OK5" s="7">
        <v>3.26</v>
      </c>
      <c r="OL5" s="7">
        <v>3.28</v>
      </c>
      <c r="OM5" s="7">
        <v>3.29</v>
      </c>
      <c r="ON5" s="7">
        <v>3.3</v>
      </c>
      <c r="OO5" s="7"/>
      <c r="OP5" s="7">
        <v>3.31</v>
      </c>
      <c r="OQ5" s="7">
        <v>3.33</v>
      </c>
      <c r="OR5" s="7">
        <v>3.35</v>
      </c>
      <c r="OS5" s="7">
        <v>3.36</v>
      </c>
      <c r="OT5" s="7">
        <v>3.38</v>
      </c>
      <c r="OU5" s="7">
        <v>3.39</v>
      </c>
      <c r="OV5" s="7">
        <v>3.41</v>
      </c>
      <c r="OW5" s="7">
        <v>3.43</v>
      </c>
      <c r="OX5" s="7">
        <v>3.45</v>
      </c>
      <c r="OY5" s="7">
        <v>3.46</v>
      </c>
      <c r="OZ5" s="7">
        <v>3.47</v>
      </c>
      <c r="PA5" s="7">
        <v>3.5</v>
      </c>
      <c r="PB5" s="7"/>
      <c r="PC5" s="7">
        <v>3.52</v>
      </c>
      <c r="PD5" s="7">
        <v>3.54</v>
      </c>
      <c r="PE5" s="7">
        <v>3.56</v>
      </c>
      <c r="PF5" s="7">
        <v>3.57</v>
      </c>
      <c r="PG5" s="7">
        <v>3.6</v>
      </c>
      <c r="PH5" s="7">
        <v>3.62</v>
      </c>
      <c r="PI5" s="7">
        <v>3.63</v>
      </c>
      <c r="PJ5" s="7">
        <v>3.66</v>
      </c>
      <c r="PK5" s="7">
        <v>3.67</v>
      </c>
      <c r="PL5" s="7">
        <v>3.68</v>
      </c>
      <c r="PM5" s="7">
        <v>3.69</v>
      </c>
      <c r="PN5" s="7">
        <v>3.73</v>
      </c>
      <c r="PO5" s="7"/>
      <c r="PP5" s="7">
        <v>3.8</v>
      </c>
      <c r="PQ5" s="7">
        <v>3.82</v>
      </c>
      <c r="PR5" s="7">
        <v>3.84</v>
      </c>
      <c r="PS5" s="7">
        <v>3.86</v>
      </c>
      <c r="PT5" s="7">
        <v>3.87</v>
      </c>
      <c r="PU5" s="7">
        <v>3.88</v>
      </c>
      <c r="PV5" s="7">
        <v>3.9</v>
      </c>
      <c r="PW5" s="7">
        <v>3.92</v>
      </c>
      <c r="PX5" s="7">
        <v>3.94</v>
      </c>
      <c r="PY5" s="7">
        <v>3.97</v>
      </c>
      <c r="PZ5" s="7">
        <v>3.98</v>
      </c>
      <c r="QA5" s="7">
        <v>4.01</v>
      </c>
      <c r="QB5" s="7"/>
      <c r="QC5" s="7">
        <v>4.03</v>
      </c>
      <c r="QD5" s="7">
        <v>4.04</v>
      </c>
      <c r="QE5" s="7">
        <v>4.0599999999999996</v>
      </c>
      <c r="QF5" s="7">
        <v>4.08</v>
      </c>
      <c r="QG5" s="7">
        <v>4.0999999999999996</v>
      </c>
      <c r="QH5" s="7">
        <v>4.12</v>
      </c>
      <c r="QI5" s="7">
        <v>4.1500000000000004</v>
      </c>
      <c r="QJ5" s="7">
        <v>4.16</v>
      </c>
      <c r="QK5" s="7">
        <v>4.1900000000000004</v>
      </c>
      <c r="QL5" s="7">
        <v>4.21</v>
      </c>
      <c r="QM5" s="7">
        <v>4.2300000000000004</v>
      </c>
      <c r="QN5" s="7">
        <v>4.25</v>
      </c>
      <c r="QO5" s="7"/>
      <c r="QP5" s="7">
        <v>4.26</v>
      </c>
      <c r="QQ5" s="7">
        <v>4.29</v>
      </c>
      <c r="QR5" s="7">
        <v>4.3099999999999996</v>
      </c>
      <c r="QS5" s="7">
        <v>4.34</v>
      </c>
      <c r="QT5" s="7">
        <v>4.3899999999999997</v>
      </c>
      <c r="QU5" s="7">
        <v>4.43</v>
      </c>
      <c r="QV5" s="7">
        <v>4.45</v>
      </c>
      <c r="QW5" s="7">
        <v>4.49</v>
      </c>
      <c r="QX5" s="7">
        <v>4.53</v>
      </c>
      <c r="QY5" s="7">
        <v>4.5599999999999996</v>
      </c>
      <c r="QZ5" s="7">
        <v>4.57</v>
      </c>
      <c r="RA5" s="7">
        <v>4.6100000000000003</v>
      </c>
      <c r="RB5" s="7"/>
      <c r="RC5" s="7">
        <v>4.6100000000000003</v>
      </c>
      <c r="RD5" s="7">
        <v>4.63</v>
      </c>
      <c r="RE5" s="7">
        <v>4.66</v>
      </c>
      <c r="RF5" s="7">
        <v>4.66</v>
      </c>
      <c r="RG5" s="7">
        <v>4.68</v>
      </c>
      <c r="RH5" s="7">
        <v>4.72</v>
      </c>
      <c r="RI5" s="7">
        <v>4.7300000000000004</v>
      </c>
      <c r="RJ5" s="7">
        <v>4.7699999999999996</v>
      </c>
      <c r="RK5" s="7">
        <v>4.79</v>
      </c>
      <c r="RL5" s="7">
        <v>4.8099999999999996</v>
      </c>
      <c r="RM5" s="7">
        <v>4.8499999999999996</v>
      </c>
      <c r="RN5" s="7">
        <v>4.87</v>
      </c>
      <c r="RO5" s="7"/>
      <c r="RP5" s="7">
        <v>4.9000000000000004</v>
      </c>
      <c r="RQ5" s="7">
        <v>4.9400000000000004</v>
      </c>
      <c r="RR5" s="7">
        <v>4.96</v>
      </c>
      <c r="RS5" s="7">
        <v>4.9800000000000004</v>
      </c>
      <c r="RT5" s="7">
        <v>5.0199999999999996</v>
      </c>
      <c r="RU5" s="7">
        <v>5.04</v>
      </c>
      <c r="RV5" s="7">
        <v>5.07</v>
      </c>
      <c r="RW5" s="7">
        <v>5.12</v>
      </c>
      <c r="RX5" s="7">
        <v>5.15</v>
      </c>
      <c r="RY5" s="7">
        <v>5.17</v>
      </c>
      <c r="RZ5" s="7">
        <v>5.21</v>
      </c>
      <c r="SA5" s="7">
        <v>5.23</v>
      </c>
      <c r="SB5" s="7"/>
      <c r="SC5" s="7">
        <v>5.26</v>
      </c>
      <c r="SD5" s="7">
        <v>5.3</v>
      </c>
      <c r="SE5" s="7">
        <v>5.33</v>
      </c>
      <c r="SF5" s="7">
        <v>5.37</v>
      </c>
      <c r="SG5" s="7">
        <v>5.4</v>
      </c>
      <c r="SH5" s="7">
        <v>5.43</v>
      </c>
      <c r="SI5" s="7">
        <v>5.46</v>
      </c>
      <c r="SJ5" s="7">
        <v>5.48</v>
      </c>
      <c r="SK5" s="7">
        <v>5.51</v>
      </c>
      <c r="SL5" s="7">
        <v>5.56</v>
      </c>
      <c r="SM5" s="7">
        <v>5.59</v>
      </c>
      <c r="SN5" s="7">
        <v>5.61</v>
      </c>
      <c r="SO5" s="7"/>
      <c r="SP5" s="7">
        <v>5.66</v>
      </c>
      <c r="SQ5" s="7">
        <v>5.69</v>
      </c>
      <c r="SR5" s="7">
        <v>5.73</v>
      </c>
      <c r="SS5" s="7">
        <v>5.79</v>
      </c>
      <c r="ST5" s="7">
        <v>5.82</v>
      </c>
      <c r="SU5" s="7">
        <v>5.87</v>
      </c>
      <c r="SV5" s="7">
        <v>5.9</v>
      </c>
      <c r="SW5" s="7">
        <v>5.93</v>
      </c>
      <c r="SX5" s="7">
        <v>5.97</v>
      </c>
      <c r="SY5" s="7">
        <v>6.03</v>
      </c>
      <c r="SZ5" s="7">
        <v>6.06</v>
      </c>
      <c r="TA5" s="7">
        <v>6.1</v>
      </c>
      <c r="TB5" s="7"/>
      <c r="TC5" s="7">
        <v>6.14</v>
      </c>
      <c r="TD5" s="7">
        <v>6.18</v>
      </c>
      <c r="TE5" s="7">
        <v>6.22</v>
      </c>
      <c r="TF5" s="7">
        <v>6.22</v>
      </c>
      <c r="TG5" s="7">
        <v>6.28</v>
      </c>
      <c r="TH5" s="7">
        <v>6.32</v>
      </c>
      <c r="TI5" s="7">
        <v>6.36</v>
      </c>
      <c r="TJ5" s="7">
        <v>6.4</v>
      </c>
      <c r="TK5" s="7">
        <v>6.45</v>
      </c>
      <c r="TL5" s="7">
        <v>6.47</v>
      </c>
      <c r="TM5" s="7">
        <v>6.51</v>
      </c>
      <c r="TN5" s="7">
        <v>6.57</v>
      </c>
      <c r="TO5" s="7"/>
      <c r="TP5" s="7">
        <v>6.57</v>
      </c>
      <c r="TQ5" s="7">
        <v>6.63</v>
      </c>
      <c r="TR5" s="7">
        <v>6.7</v>
      </c>
      <c r="TS5" s="7">
        <v>6.72</v>
      </c>
      <c r="TT5" s="7">
        <v>6.76</v>
      </c>
      <c r="TU5" s="7">
        <v>6.82</v>
      </c>
      <c r="TV5" s="7">
        <v>6.86</v>
      </c>
      <c r="TW5" s="7">
        <v>6.91</v>
      </c>
      <c r="TX5" s="7">
        <v>6.95</v>
      </c>
      <c r="TY5" s="7">
        <v>7.02</v>
      </c>
      <c r="TZ5" s="7">
        <v>7.09</v>
      </c>
      <c r="UA5" s="7">
        <v>7.13</v>
      </c>
      <c r="UB5" s="7"/>
      <c r="UC5" s="7">
        <v>7.19</v>
      </c>
      <c r="UD5" s="7">
        <v>7.23</v>
      </c>
      <c r="UE5" s="7">
        <v>7.29</v>
      </c>
      <c r="UF5" s="7">
        <v>7.33</v>
      </c>
      <c r="UG5" s="7">
        <v>7.37</v>
      </c>
      <c r="UH5" s="7">
        <v>7.42</v>
      </c>
      <c r="UI5" s="7">
        <v>7.46</v>
      </c>
      <c r="UJ5" s="7">
        <v>7.53</v>
      </c>
      <c r="UK5" s="7">
        <v>7.57</v>
      </c>
      <c r="UL5" s="7">
        <v>7.59</v>
      </c>
      <c r="UM5" s="7">
        <v>7.64</v>
      </c>
      <c r="UN5" s="7">
        <v>7.64</v>
      </c>
      <c r="UO5" s="7"/>
      <c r="UP5" s="7">
        <v>7.72</v>
      </c>
      <c r="UQ5" s="7">
        <v>7.73</v>
      </c>
      <c r="UR5" s="7">
        <v>7.76</v>
      </c>
      <c r="US5" s="7">
        <v>7.77</v>
      </c>
      <c r="UT5" s="7">
        <v>7.83</v>
      </c>
      <c r="UU5" s="7">
        <v>7.85</v>
      </c>
      <c r="UV5" s="7">
        <v>7.89</v>
      </c>
      <c r="UW5" s="7">
        <v>7.94</v>
      </c>
      <c r="UX5" s="7">
        <v>7.94</v>
      </c>
      <c r="UY5" s="7">
        <v>7.96</v>
      </c>
      <c r="UZ5" s="7">
        <v>7.98</v>
      </c>
      <c r="VA5" s="7">
        <v>8.02</v>
      </c>
      <c r="VB5" s="7"/>
      <c r="VC5" s="7">
        <v>8.06</v>
      </c>
      <c r="VD5" s="7">
        <v>8.1</v>
      </c>
      <c r="VE5" s="7">
        <v>8.1</v>
      </c>
      <c r="VF5" s="7">
        <v>8.1300000000000008</v>
      </c>
      <c r="VG5" s="7">
        <v>8.17</v>
      </c>
      <c r="VH5" s="7">
        <v>8.19</v>
      </c>
      <c r="VI5" s="7">
        <v>8.23</v>
      </c>
      <c r="VJ5" s="7">
        <v>8.1999999999999993</v>
      </c>
      <c r="VK5" s="7">
        <v>8.26</v>
      </c>
      <c r="VL5" s="7">
        <v>8.31</v>
      </c>
      <c r="VM5" s="7">
        <v>8.32</v>
      </c>
      <c r="VN5" s="7">
        <v>8.33</v>
      </c>
      <c r="VO5" s="7"/>
      <c r="VP5" s="7">
        <v>8.3800000000000008</v>
      </c>
      <c r="VQ5" s="7">
        <v>8.3699999999999992</v>
      </c>
      <c r="VR5" s="7">
        <v>8.41</v>
      </c>
      <c r="VS5" s="7">
        <v>8.4499999999999993</v>
      </c>
      <c r="VT5" s="7">
        <v>8.44</v>
      </c>
      <c r="VU5" s="7">
        <v>8.48</v>
      </c>
      <c r="VV5" s="7">
        <v>8.52</v>
      </c>
      <c r="VW5" s="7">
        <v>8.52</v>
      </c>
      <c r="VX5" s="7">
        <v>8.56</v>
      </c>
      <c r="VY5" s="7">
        <v>8.5500000000000007</v>
      </c>
      <c r="VZ5" s="7">
        <v>8.57</v>
      </c>
      <c r="WA5" s="7">
        <v>8.61</v>
      </c>
      <c r="WB5" s="7"/>
      <c r="WC5" s="7">
        <v>8.61</v>
      </c>
      <c r="WD5" s="7">
        <v>8.64</v>
      </c>
      <c r="WE5" s="7">
        <v>8.67</v>
      </c>
      <c r="WF5" s="7">
        <v>8.69</v>
      </c>
      <c r="WG5" s="7">
        <v>8.6999999999999993</v>
      </c>
      <c r="WH5" s="7">
        <v>8.74</v>
      </c>
      <c r="WI5" s="7">
        <v>8.74</v>
      </c>
      <c r="WJ5" s="7">
        <v>8.77</v>
      </c>
      <c r="WK5" s="7">
        <v>8.8000000000000007</v>
      </c>
      <c r="WL5" s="7">
        <v>8.7899999999999991</v>
      </c>
      <c r="WM5" s="7">
        <v>8.82</v>
      </c>
      <c r="WN5" s="7">
        <v>8.8699999999999992</v>
      </c>
      <c r="WO5" s="7"/>
      <c r="WP5" s="7">
        <v>8.85</v>
      </c>
      <c r="WQ5" s="7">
        <v>8.8800000000000008</v>
      </c>
      <c r="WR5" s="7">
        <v>8.89</v>
      </c>
      <c r="WS5" s="7">
        <v>8.89</v>
      </c>
      <c r="WT5" s="7">
        <v>8.9</v>
      </c>
      <c r="WU5" s="7">
        <v>8.91</v>
      </c>
      <c r="WV5" s="7">
        <v>8.92</v>
      </c>
      <c r="WW5" s="7">
        <v>8.94</v>
      </c>
      <c r="WX5" s="7">
        <v>8.94</v>
      </c>
      <c r="WY5" s="7">
        <v>8.9600000000000009</v>
      </c>
      <c r="WZ5" s="7">
        <v>9</v>
      </c>
      <c r="XA5" s="7">
        <v>9.01</v>
      </c>
      <c r="XB5" s="7"/>
      <c r="XC5" s="7">
        <v>9.02</v>
      </c>
      <c r="XD5" s="7">
        <v>9.0500000000000007</v>
      </c>
      <c r="XE5" s="7">
        <v>9.07</v>
      </c>
      <c r="XF5" s="7">
        <v>9.08</v>
      </c>
      <c r="XG5" s="7">
        <v>9.11</v>
      </c>
      <c r="XH5" s="7">
        <v>9.11</v>
      </c>
      <c r="XI5" s="7">
        <v>9.1199999999999992</v>
      </c>
      <c r="XJ5" s="7">
        <v>9.18</v>
      </c>
      <c r="XK5" s="7">
        <v>9.19</v>
      </c>
      <c r="XL5" s="7">
        <v>9.2200000000000006</v>
      </c>
      <c r="XM5" s="7">
        <v>9.27</v>
      </c>
      <c r="XN5" s="7">
        <v>9.2799999999999994</v>
      </c>
      <c r="XO5" s="7"/>
      <c r="XP5" s="7">
        <v>9.2899999999999991</v>
      </c>
      <c r="XQ5" s="7">
        <v>9.2899999999999991</v>
      </c>
      <c r="XR5" s="7">
        <v>9.31</v>
      </c>
      <c r="XS5" s="7">
        <v>9.36</v>
      </c>
      <c r="XT5" s="7">
        <v>9.41</v>
      </c>
      <c r="XU5" s="7">
        <v>9.42</v>
      </c>
      <c r="XV5" s="7">
        <v>9.4499999999999993</v>
      </c>
      <c r="XW5" s="7">
        <v>9.4600000000000009</v>
      </c>
      <c r="XX5" s="7">
        <v>9.51</v>
      </c>
      <c r="XY5" s="7">
        <v>9.56</v>
      </c>
      <c r="XZ5" s="7">
        <v>9.58</v>
      </c>
      <c r="YA5" s="7">
        <v>9.6</v>
      </c>
      <c r="YB5" s="7"/>
      <c r="YC5" s="7">
        <v>9.65</v>
      </c>
      <c r="YD5" s="7">
        <v>9.68</v>
      </c>
      <c r="YE5" s="7">
        <v>9.6999999999999993</v>
      </c>
      <c r="YF5" s="7">
        <v>9.75</v>
      </c>
      <c r="YG5" s="7">
        <v>9.73</v>
      </c>
      <c r="YH5" s="7">
        <v>9.77</v>
      </c>
      <c r="YI5" s="7">
        <v>9.82</v>
      </c>
      <c r="YJ5" s="7">
        <v>9.83</v>
      </c>
      <c r="YK5" s="7">
        <v>9.8699999999999992</v>
      </c>
      <c r="YL5" s="7">
        <v>9.93</v>
      </c>
      <c r="YM5" s="7">
        <v>9.93</v>
      </c>
      <c r="YN5" s="7">
        <v>9.98</v>
      </c>
      <c r="YO5" s="7"/>
      <c r="YP5" s="7">
        <v>10.02</v>
      </c>
      <c r="YQ5" s="7">
        <v>10.07</v>
      </c>
      <c r="YR5" s="7">
        <v>10.11</v>
      </c>
      <c r="YS5" s="7">
        <v>10.119999999999999</v>
      </c>
      <c r="YT5" s="7">
        <v>10.16</v>
      </c>
      <c r="YU5" s="7">
        <v>10.199999999999999</v>
      </c>
      <c r="YV5" s="7">
        <v>10.220000000000001</v>
      </c>
      <c r="YW5" s="7">
        <v>10.24</v>
      </c>
      <c r="YX5" s="7">
        <v>10.28</v>
      </c>
      <c r="YY5" s="7">
        <v>10.3</v>
      </c>
      <c r="YZ5" s="7">
        <v>10.32</v>
      </c>
      <c r="ZA5" s="7">
        <v>10.35</v>
      </c>
      <c r="ZB5" s="7"/>
      <c r="ZC5" s="7">
        <v>10.38</v>
      </c>
      <c r="ZD5" s="7">
        <v>10.39</v>
      </c>
      <c r="ZE5" s="7">
        <v>10.41</v>
      </c>
      <c r="ZF5" s="7">
        <v>10.46</v>
      </c>
      <c r="ZG5" s="7">
        <v>10.49</v>
      </c>
      <c r="ZH5" s="7">
        <v>10.51</v>
      </c>
      <c r="ZI5" s="7">
        <v>10.54</v>
      </c>
      <c r="ZJ5" s="7">
        <v>10.56</v>
      </c>
      <c r="ZK5" s="7">
        <v>10.58</v>
      </c>
      <c r="ZL5" s="7">
        <v>10.59</v>
      </c>
      <c r="ZM5" s="7">
        <v>10.61</v>
      </c>
      <c r="ZN5" s="7">
        <v>10.64</v>
      </c>
      <c r="ZO5" s="7"/>
      <c r="ZP5" s="7">
        <v>10.65</v>
      </c>
      <c r="ZQ5" s="7">
        <v>10.67</v>
      </c>
      <c r="ZR5" s="7">
        <v>10.7</v>
      </c>
      <c r="ZS5" s="7">
        <v>10.72</v>
      </c>
      <c r="ZT5" s="7">
        <v>10.74</v>
      </c>
      <c r="ZU5" s="7">
        <v>10.77</v>
      </c>
      <c r="ZV5" s="7">
        <v>10.79</v>
      </c>
      <c r="ZW5" s="7">
        <v>10.82</v>
      </c>
      <c r="ZX5" s="7">
        <v>10.82</v>
      </c>
      <c r="ZY5" s="7">
        <v>10.85</v>
      </c>
      <c r="ZZ5" s="7">
        <v>10.87</v>
      </c>
      <c r="AAA5" s="7">
        <v>10.89</v>
      </c>
      <c r="AAB5" s="7"/>
      <c r="AAC5" s="7">
        <v>10.93</v>
      </c>
      <c r="AAD5" s="7">
        <v>10.94</v>
      </c>
      <c r="AAE5" s="7">
        <v>10.99</v>
      </c>
      <c r="AAF5" s="7">
        <v>10.99</v>
      </c>
      <c r="AAG5" s="7">
        <v>11.02</v>
      </c>
      <c r="AAH5" s="7">
        <v>11.03</v>
      </c>
      <c r="AAI5" s="7">
        <v>11.05</v>
      </c>
      <c r="AAJ5" s="7">
        <v>11.08</v>
      </c>
      <c r="AAK5" s="7">
        <v>11.1</v>
      </c>
      <c r="AAL5" s="7">
        <v>11.13</v>
      </c>
      <c r="AAM5" s="7">
        <v>11.15</v>
      </c>
      <c r="AAN5" s="7">
        <v>11.18</v>
      </c>
      <c r="AAO5" s="7"/>
      <c r="AAP5" s="7">
        <v>11.21</v>
      </c>
      <c r="AAQ5" s="7">
        <v>11.25</v>
      </c>
      <c r="AAR5" s="7">
        <v>11.25</v>
      </c>
      <c r="AAS5" s="7">
        <v>11.27</v>
      </c>
      <c r="AAT5" s="7">
        <v>11.29</v>
      </c>
      <c r="AAU5" s="7">
        <v>11.31</v>
      </c>
      <c r="AAV5" s="7">
        <v>11.34</v>
      </c>
      <c r="AAW5" s="7">
        <v>11.36</v>
      </c>
      <c r="AAX5" s="7">
        <v>11.39</v>
      </c>
      <c r="AAY5" s="7">
        <v>11.42</v>
      </c>
      <c r="AAZ5" s="7">
        <v>11.45</v>
      </c>
      <c r="ABA5" s="7">
        <v>11.47</v>
      </c>
      <c r="ABB5" s="7"/>
      <c r="ABC5" s="7">
        <v>11.49</v>
      </c>
      <c r="ABD5" s="7">
        <v>11.52</v>
      </c>
      <c r="ABE5" s="7">
        <v>11.55</v>
      </c>
      <c r="ABF5" s="7">
        <v>11.56</v>
      </c>
      <c r="ABG5" s="7">
        <v>11.6</v>
      </c>
      <c r="ABH5" s="7">
        <v>11.63</v>
      </c>
      <c r="ABI5" s="7">
        <v>11.67</v>
      </c>
      <c r="ABJ5" s="7">
        <v>11.69</v>
      </c>
      <c r="ABK5" s="7">
        <v>11.73</v>
      </c>
      <c r="ABL5" s="7">
        <v>11.75</v>
      </c>
      <c r="ABM5" s="7">
        <v>11.78</v>
      </c>
      <c r="ABN5" s="7">
        <v>11.81</v>
      </c>
      <c r="ABO5" s="7"/>
      <c r="ABP5" s="7">
        <v>11.87</v>
      </c>
      <c r="ABQ5" s="7">
        <v>11.87</v>
      </c>
      <c r="ABR5" s="7">
        <v>11.89</v>
      </c>
      <c r="ABS5" s="7">
        <v>11.96</v>
      </c>
      <c r="ABT5" s="7">
        <v>11.97</v>
      </c>
      <c r="ABU5" s="7">
        <v>12.03</v>
      </c>
      <c r="ABV5" s="7">
        <v>12.06</v>
      </c>
      <c r="ABW5" s="7">
        <v>12.09</v>
      </c>
      <c r="ABX5" s="7">
        <v>12.14</v>
      </c>
      <c r="ABY5" s="7">
        <v>12.16</v>
      </c>
      <c r="ABZ5" s="7">
        <v>12.21</v>
      </c>
      <c r="ACA5" s="7">
        <v>12.25</v>
      </c>
      <c r="ACB5" s="7"/>
      <c r="ACC5" s="7">
        <v>12.29</v>
      </c>
      <c r="ACD5" s="7">
        <v>12.32</v>
      </c>
      <c r="ACE5" s="7">
        <v>12.37</v>
      </c>
      <c r="ACF5" s="7">
        <v>12.39</v>
      </c>
      <c r="ACG5" s="7">
        <v>12.43</v>
      </c>
      <c r="ACH5" s="7">
        <v>12.46</v>
      </c>
      <c r="ACI5" s="7">
        <v>12.5</v>
      </c>
      <c r="ACJ5" s="7">
        <v>12.57</v>
      </c>
      <c r="ACK5" s="7">
        <v>12.6</v>
      </c>
      <c r="ACL5" s="7">
        <v>12.67</v>
      </c>
      <c r="ACM5" s="7">
        <v>12.72</v>
      </c>
      <c r="ACN5" s="7">
        <v>12.75</v>
      </c>
      <c r="ACO5" s="7"/>
      <c r="ACP5" s="7">
        <v>12.79</v>
      </c>
      <c r="ACQ5" s="7">
        <v>12.84</v>
      </c>
      <c r="ACR5" s="7">
        <v>12.88</v>
      </c>
      <c r="ACS5" s="7">
        <v>12.92</v>
      </c>
      <c r="ACT5" s="7">
        <v>12.97</v>
      </c>
      <c r="ACU5" s="7">
        <v>12.99</v>
      </c>
      <c r="ACV5" s="7">
        <v>13.01</v>
      </c>
      <c r="ACW5" s="7">
        <v>13.08</v>
      </c>
      <c r="ACX5" s="7">
        <v>13.11</v>
      </c>
      <c r="ACY5" s="7">
        <v>13.15</v>
      </c>
      <c r="ACZ5" s="7">
        <v>13.17</v>
      </c>
      <c r="ADA5" s="7">
        <v>13.22</v>
      </c>
      <c r="ADB5" s="7"/>
      <c r="ADC5" s="7">
        <v>13.27</v>
      </c>
      <c r="ADD5" s="7">
        <v>13.3</v>
      </c>
      <c r="ADE5" s="7">
        <v>13.33</v>
      </c>
      <c r="ADF5" s="7">
        <v>13.38</v>
      </c>
      <c r="ADG5" s="7">
        <v>13.43</v>
      </c>
      <c r="ADH5" s="7">
        <v>13.47</v>
      </c>
      <c r="ADI5" s="7">
        <v>13.52</v>
      </c>
      <c r="ADJ5" s="7">
        <v>13.54</v>
      </c>
      <c r="ADK5" s="7">
        <v>13.61</v>
      </c>
      <c r="ADL5" s="7">
        <v>13.64</v>
      </c>
      <c r="ADM5" s="7">
        <v>13.66</v>
      </c>
      <c r="ADN5" s="7">
        <v>13.7</v>
      </c>
      <c r="ADO5" s="7"/>
      <c r="ADP5" s="7">
        <v>13.75</v>
      </c>
      <c r="ADQ5" s="7">
        <v>13.8</v>
      </c>
      <c r="ADR5" s="7">
        <v>13.84</v>
      </c>
      <c r="ADS5" s="7">
        <v>13.9</v>
      </c>
      <c r="ADT5" s="7">
        <v>13.94</v>
      </c>
      <c r="ADU5" s="7">
        <v>13.98</v>
      </c>
      <c r="ADV5" s="7">
        <v>14.03</v>
      </c>
      <c r="ADW5" s="7">
        <v>14.07</v>
      </c>
      <c r="ADX5" s="7">
        <v>14.13</v>
      </c>
      <c r="ADY5" s="7">
        <v>14.18</v>
      </c>
      <c r="ADZ5" s="7">
        <v>14.24</v>
      </c>
      <c r="AEA5" s="7">
        <v>14.29</v>
      </c>
      <c r="AEB5" s="7"/>
      <c r="AEC5" s="7">
        <v>14.29</v>
      </c>
      <c r="AED5" s="7">
        <v>14.37</v>
      </c>
      <c r="AEE5" s="7">
        <v>14.42</v>
      </c>
      <c r="AEF5" s="7">
        <v>14.45</v>
      </c>
      <c r="AEG5" s="7">
        <v>14.5</v>
      </c>
      <c r="AEH5" s="7">
        <v>14.55</v>
      </c>
      <c r="AEI5" s="7">
        <v>14.55</v>
      </c>
      <c r="AEJ5" s="7">
        <v>14.6</v>
      </c>
      <c r="AEK5" s="7">
        <v>14.64</v>
      </c>
      <c r="AEL5" s="7">
        <v>14.66</v>
      </c>
      <c r="AEM5" s="7">
        <v>14.72</v>
      </c>
      <c r="AEN5" s="7">
        <v>14.75</v>
      </c>
      <c r="AEO5" s="7"/>
      <c r="AEP5" s="7">
        <v>14.76</v>
      </c>
      <c r="AEQ5" s="7">
        <v>14.78</v>
      </c>
      <c r="AER5" s="7">
        <v>14.82</v>
      </c>
      <c r="AES5" s="7">
        <v>14.84</v>
      </c>
      <c r="AET5" s="7">
        <v>14.88</v>
      </c>
      <c r="AEU5" s="7">
        <v>14.94</v>
      </c>
      <c r="AEV5" s="7">
        <v>14.98</v>
      </c>
      <c r="AEW5" s="7">
        <v>15.02</v>
      </c>
      <c r="AEX5" s="7">
        <v>15.07</v>
      </c>
      <c r="AEY5" s="7">
        <v>15.12</v>
      </c>
      <c r="AEZ5" s="7">
        <v>15.15</v>
      </c>
      <c r="AFA5" s="7">
        <v>15.21</v>
      </c>
      <c r="AFB5" s="7"/>
      <c r="AFC5" s="7">
        <v>15.22</v>
      </c>
      <c r="AFD5" s="7">
        <v>15.29</v>
      </c>
      <c r="AFE5" s="7">
        <v>15.29</v>
      </c>
      <c r="AFF5" s="7">
        <v>15.27</v>
      </c>
      <c r="AFG5" s="7">
        <v>15.33</v>
      </c>
      <c r="AFH5" s="7">
        <v>15.36</v>
      </c>
      <c r="AFI5" s="7">
        <v>15.4</v>
      </c>
      <c r="AFJ5" s="7">
        <v>15.42</v>
      </c>
      <c r="AFK5" s="7">
        <v>15.42</v>
      </c>
      <c r="AFL5" s="7">
        <v>15.43</v>
      </c>
      <c r="AFM5" s="7">
        <v>15.47</v>
      </c>
      <c r="AFN5" s="7">
        <v>15.47</v>
      </c>
      <c r="AFO5" s="7"/>
      <c r="AFP5" s="7">
        <v>15.5</v>
      </c>
      <c r="AFQ5" s="7">
        <v>15.54</v>
      </c>
      <c r="AFR5" s="7">
        <v>15.56</v>
      </c>
      <c r="AFS5" s="7">
        <v>15.59</v>
      </c>
      <c r="AFT5" s="7">
        <v>15.64</v>
      </c>
      <c r="AFU5" s="7">
        <v>15.67</v>
      </c>
      <c r="AFV5" s="7">
        <v>15.7</v>
      </c>
      <c r="AFW5" s="7">
        <v>15.74</v>
      </c>
      <c r="AFX5" s="7">
        <v>15.78</v>
      </c>
      <c r="AFY5" s="7">
        <v>15.81</v>
      </c>
      <c r="AFZ5" s="7">
        <v>15.84</v>
      </c>
      <c r="AGA5" s="7">
        <v>15.87</v>
      </c>
      <c r="AGB5" s="7"/>
      <c r="AGC5" s="7">
        <v>15.91</v>
      </c>
      <c r="AGD5" s="7">
        <v>15.93</v>
      </c>
      <c r="AGE5" s="7">
        <v>15.97</v>
      </c>
      <c r="AGF5" s="7">
        <v>16.010000000000002</v>
      </c>
      <c r="AGG5" s="7">
        <v>16.04</v>
      </c>
      <c r="AGH5" s="7">
        <v>16.079999999999998</v>
      </c>
      <c r="AGI5" s="7">
        <v>16.149999999999999</v>
      </c>
      <c r="AGJ5" s="7">
        <v>16.170000000000002</v>
      </c>
      <c r="AGK5" s="7">
        <v>16.190000000000001</v>
      </c>
      <c r="AGL5" s="7">
        <v>16.29</v>
      </c>
      <c r="AGM5" s="7">
        <v>16.309999999999999</v>
      </c>
      <c r="AGN5" s="7">
        <v>16.36</v>
      </c>
      <c r="AGO5" s="7"/>
      <c r="AGP5" s="7">
        <v>16.420000000000002</v>
      </c>
      <c r="AGQ5" s="7">
        <v>16.48</v>
      </c>
      <c r="AGR5" s="7">
        <v>16.54</v>
      </c>
      <c r="AGS5" s="7">
        <v>16.64</v>
      </c>
      <c r="AGT5" s="7">
        <v>16.649999999999999</v>
      </c>
      <c r="AGU5" s="7">
        <v>16.72</v>
      </c>
      <c r="AGV5" s="7">
        <v>16.78</v>
      </c>
      <c r="AGW5" s="7">
        <v>16.829999999999998</v>
      </c>
      <c r="AGX5" s="7">
        <v>16.87</v>
      </c>
      <c r="AGY5" s="7">
        <v>16.940000000000001</v>
      </c>
      <c r="AGZ5" s="7">
        <v>16.98</v>
      </c>
      <c r="AHA5" s="7">
        <v>17.05</v>
      </c>
      <c r="AHB5" s="7"/>
      <c r="AHC5" s="7">
        <v>17.09</v>
      </c>
      <c r="AHD5" s="7">
        <v>17.16</v>
      </c>
      <c r="AHE5" s="7">
        <v>17.22</v>
      </c>
      <c r="AHF5" s="7">
        <v>17.28</v>
      </c>
      <c r="AHG5" s="7">
        <v>17.34</v>
      </c>
      <c r="AHH5" s="7">
        <v>17.41</v>
      </c>
      <c r="AHI5" s="7">
        <v>17.46</v>
      </c>
      <c r="AHJ5" s="7">
        <v>17.510000000000002</v>
      </c>
      <c r="AHK5" s="7">
        <v>17.57</v>
      </c>
      <c r="AHL5" s="7">
        <v>17.579999999999998</v>
      </c>
      <c r="AHM5" s="7">
        <v>17.64</v>
      </c>
      <c r="AHN5" s="7">
        <v>17.7</v>
      </c>
      <c r="AHO5" s="7"/>
      <c r="AHP5" s="7">
        <v>17.75</v>
      </c>
      <c r="AHQ5" s="7">
        <v>17.8</v>
      </c>
      <c r="AHR5" s="7">
        <v>17.87</v>
      </c>
      <c r="AHS5" s="7">
        <v>17.920000000000002</v>
      </c>
      <c r="AHT5" s="7">
        <v>17.98</v>
      </c>
      <c r="AHU5" s="7">
        <v>18.04</v>
      </c>
      <c r="AHV5" s="7">
        <v>18.11</v>
      </c>
      <c r="AHW5" s="7">
        <v>18.18</v>
      </c>
      <c r="AHX5" s="7">
        <v>18.21</v>
      </c>
      <c r="AHY5" s="7">
        <v>18.27</v>
      </c>
      <c r="AHZ5" s="7">
        <v>18.32</v>
      </c>
      <c r="AIA5" s="7">
        <v>18.38</v>
      </c>
      <c r="AIB5" s="7"/>
      <c r="AIC5" s="7">
        <v>18.41</v>
      </c>
      <c r="AID5" s="7">
        <v>18.45</v>
      </c>
      <c r="AIE5" s="7">
        <v>18.5</v>
      </c>
      <c r="AIF5" s="7">
        <v>18.510000000000002</v>
      </c>
      <c r="AIG5" s="7">
        <v>18.53</v>
      </c>
      <c r="AIH5" s="7">
        <v>18.57</v>
      </c>
      <c r="AII5" s="7">
        <v>18.600000000000001</v>
      </c>
      <c r="AIJ5" s="7">
        <v>18.66</v>
      </c>
      <c r="AIK5" s="7">
        <v>18.71</v>
      </c>
      <c r="AIL5" s="7">
        <v>18.75</v>
      </c>
      <c r="AIM5" s="7">
        <v>18.809999999999999</v>
      </c>
      <c r="AIN5" s="7">
        <v>18.84</v>
      </c>
      <c r="AIO5" s="7"/>
      <c r="AIP5" s="7">
        <v>18.89</v>
      </c>
      <c r="AIQ5" s="7">
        <v>18.91</v>
      </c>
      <c r="AIR5" s="7">
        <v>18.920000000000002</v>
      </c>
      <c r="AIS5" s="7">
        <v>18.96</v>
      </c>
      <c r="AIT5" s="7">
        <v>19.010000000000002</v>
      </c>
      <c r="AIU5" s="7">
        <v>19.03</v>
      </c>
      <c r="AIV5" s="7">
        <v>19.059999999999999</v>
      </c>
      <c r="AIW5" s="7">
        <v>19.11</v>
      </c>
      <c r="AIX5" s="7">
        <v>19.13</v>
      </c>
      <c r="AIY5" s="7">
        <v>19.22</v>
      </c>
      <c r="AIZ5" s="7">
        <v>19.22</v>
      </c>
      <c r="AJA5" s="7">
        <v>19.22</v>
      </c>
      <c r="AJB5" s="7"/>
      <c r="AJC5" s="7">
        <v>19.309999999999999</v>
      </c>
      <c r="AJD5" s="7">
        <v>19.309999999999999</v>
      </c>
      <c r="AJE5" s="7">
        <v>19.32</v>
      </c>
      <c r="AJF5" s="7">
        <v>19.36</v>
      </c>
      <c r="AJG5" s="7">
        <v>19.41</v>
      </c>
      <c r="AJH5" s="7">
        <v>19.420000000000002</v>
      </c>
      <c r="AJI5" s="7">
        <v>19.489999999999998</v>
      </c>
      <c r="AJJ5" s="7">
        <v>19.489999999999998</v>
      </c>
      <c r="AJK5" s="7">
        <v>19.510000000000002</v>
      </c>
      <c r="AJL5" s="7">
        <v>19.55</v>
      </c>
      <c r="AJM5" s="7">
        <v>19.57</v>
      </c>
      <c r="AJN5" s="7">
        <v>19.57</v>
      </c>
      <c r="AJO5" s="7"/>
      <c r="AJP5" s="7">
        <v>19.579999999999998</v>
      </c>
      <c r="AJQ5" s="7">
        <v>19.600000000000001</v>
      </c>
      <c r="AJR5" s="7">
        <v>19.649999999999999</v>
      </c>
      <c r="AJS5" s="7">
        <v>19.7</v>
      </c>
      <c r="AJT5" s="7">
        <v>19.690000000000001</v>
      </c>
      <c r="AJU5" s="7">
        <v>19.72</v>
      </c>
      <c r="AJV5" s="7">
        <v>19.760000000000002</v>
      </c>
      <c r="AJW5" s="7">
        <v>19.75</v>
      </c>
      <c r="AJX5" s="7">
        <v>19.78</v>
      </c>
      <c r="AJY5" s="7">
        <v>19.8</v>
      </c>
      <c r="AJZ5" s="7">
        <v>19.850000000000001</v>
      </c>
      <c r="AKA5" s="7">
        <v>19.89</v>
      </c>
      <c r="AKB5" s="7"/>
      <c r="AKC5" s="7">
        <v>19.95</v>
      </c>
      <c r="AKD5" s="7">
        <v>20</v>
      </c>
      <c r="AKE5" s="7">
        <v>20.02</v>
      </c>
      <c r="AKF5" s="7">
        <v>20.04</v>
      </c>
      <c r="AKG5" s="7">
        <v>20.059999999999999</v>
      </c>
      <c r="AKH5" s="7">
        <v>20.12</v>
      </c>
      <c r="AKI5" s="7">
        <v>20.149999999999999</v>
      </c>
      <c r="AKJ5" s="7">
        <v>20.170000000000002</v>
      </c>
      <c r="AKK5" s="7">
        <v>20.21</v>
      </c>
      <c r="AKL5" s="7">
        <v>20.25</v>
      </c>
      <c r="AKM5" s="7">
        <v>20.3</v>
      </c>
      <c r="AKN5" s="7">
        <v>20.350000000000001</v>
      </c>
      <c r="AKO5" s="7"/>
      <c r="AKP5" s="7">
        <v>20.39</v>
      </c>
      <c r="AKQ5" s="7">
        <v>20.49</v>
      </c>
      <c r="AKR5" s="7" t="s">
        <v>169</v>
      </c>
      <c r="AKS5" s="7" t="s">
        <v>170</v>
      </c>
      <c r="AKT5" s="7"/>
      <c r="AKU5" s="7"/>
      <c r="AKV5" s="7"/>
      <c r="AKW5" s="7"/>
      <c r="AKX5" s="7"/>
      <c r="AKY5" s="7"/>
      <c r="AKZ5" s="7"/>
      <c r="ALA5" s="7"/>
      <c r="ALB5" s="8"/>
    </row>
    <row r="6" spans="1:990" ht="11.1" thickBot="1" x14ac:dyDescent="0.25">
      <c r="A6" s="16">
        <f>VLOOKUP($B6,Identifiers!$C$24:$D$26,2,FALSE)</f>
        <v>3</v>
      </c>
      <c r="B6" s="9" t="s">
        <v>121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  <c r="IW6" s="10"/>
      <c r="IX6" s="10"/>
      <c r="IY6" s="10"/>
      <c r="IZ6" s="10"/>
      <c r="JA6" s="10"/>
      <c r="JB6" s="10"/>
      <c r="JC6" s="10"/>
      <c r="JD6" s="10"/>
      <c r="JE6" s="10"/>
      <c r="JF6" s="10"/>
      <c r="JG6" s="10"/>
      <c r="JH6" s="10"/>
      <c r="JI6" s="10"/>
      <c r="JJ6" s="10"/>
      <c r="JK6" s="10"/>
      <c r="JL6" s="10"/>
      <c r="JM6" s="10"/>
      <c r="JN6" s="10"/>
      <c r="JO6" s="10"/>
      <c r="JP6" s="10"/>
      <c r="JQ6" s="10"/>
      <c r="JR6" s="10"/>
      <c r="JS6" s="10"/>
      <c r="JT6" s="10"/>
      <c r="JU6" s="10"/>
      <c r="JV6" s="10"/>
      <c r="JW6" s="10"/>
      <c r="JX6" s="10"/>
      <c r="JY6" s="10"/>
      <c r="JZ6" s="10"/>
      <c r="KA6" s="10"/>
      <c r="KB6" s="10"/>
      <c r="KC6" s="10"/>
      <c r="KD6" s="10"/>
      <c r="KE6" s="10"/>
      <c r="KF6" s="10"/>
      <c r="KG6" s="10"/>
      <c r="KH6" s="10"/>
      <c r="KI6" s="10"/>
      <c r="KJ6" s="10"/>
      <c r="KK6" s="10"/>
      <c r="KL6" s="10"/>
      <c r="KM6" s="10"/>
      <c r="KN6" s="10"/>
      <c r="KO6" s="10"/>
      <c r="KP6" s="10"/>
      <c r="KQ6" s="10"/>
      <c r="KR6" s="10"/>
      <c r="KS6" s="10"/>
      <c r="KT6" s="10"/>
      <c r="KU6" s="10"/>
      <c r="KV6" s="10"/>
      <c r="KW6" s="10"/>
      <c r="KX6" s="10"/>
      <c r="KY6" s="10"/>
      <c r="KZ6" s="10"/>
      <c r="LA6" s="10"/>
      <c r="LB6" s="10"/>
      <c r="LC6" s="10"/>
      <c r="LD6" s="10"/>
      <c r="LE6" s="10"/>
      <c r="LF6" s="10"/>
      <c r="LG6" s="10"/>
      <c r="LH6" s="10"/>
      <c r="LI6" s="10"/>
      <c r="LJ6" s="10"/>
      <c r="LK6" s="10"/>
      <c r="LL6" s="10"/>
      <c r="LM6" s="10"/>
      <c r="LN6" s="10"/>
      <c r="LO6" s="10"/>
      <c r="LP6" s="10">
        <v>2.5</v>
      </c>
      <c r="LQ6" s="10">
        <v>2.5</v>
      </c>
      <c r="LR6" s="10">
        <v>2.5</v>
      </c>
      <c r="LS6" s="10">
        <v>2.5099999999999998</v>
      </c>
      <c r="LT6" s="10">
        <v>2.52</v>
      </c>
      <c r="LU6" s="10">
        <v>2.5299999999999998</v>
      </c>
      <c r="LV6" s="10">
        <v>2.5299999999999998</v>
      </c>
      <c r="LW6" s="10">
        <v>2.5299999999999998</v>
      </c>
      <c r="LX6" s="10">
        <v>2.56</v>
      </c>
      <c r="LY6" s="10">
        <v>2.5499999999999998</v>
      </c>
      <c r="LZ6" s="10">
        <v>2.57</v>
      </c>
      <c r="MA6" s="10">
        <v>2.57</v>
      </c>
      <c r="MB6" s="10">
        <v>2.5299999999999998</v>
      </c>
      <c r="MC6" s="10">
        <v>2.58</v>
      </c>
      <c r="MD6" s="10">
        <v>2.59</v>
      </c>
      <c r="ME6" s="10">
        <v>2.6</v>
      </c>
      <c r="MF6" s="10">
        <v>2.6</v>
      </c>
      <c r="MG6" s="10">
        <v>2.62</v>
      </c>
      <c r="MH6" s="10">
        <v>2.62</v>
      </c>
      <c r="MI6" s="10">
        <v>2.63</v>
      </c>
      <c r="MJ6" s="10">
        <v>2.63</v>
      </c>
      <c r="MK6" s="10">
        <v>2.65</v>
      </c>
      <c r="ML6" s="10">
        <v>2.67</v>
      </c>
      <c r="MM6" s="10">
        <v>2.67</v>
      </c>
      <c r="MN6" s="10">
        <v>2.67</v>
      </c>
      <c r="MO6" s="10">
        <v>2.63</v>
      </c>
      <c r="MP6" s="10">
        <v>2.69</v>
      </c>
      <c r="MQ6" s="10">
        <v>2.7</v>
      </c>
      <c r="MR6" s="10">
        <v>2.7</v>
      </c>
      <c r="MS6" s="10">
        <v>2.71</v>
      </c>
      <c r="MT6" s="10">
        <v>2.72</v>
      </c>
      <c r="MU6" s="10">
        <v>2.72</v>
      </c>
      <c r="MV6" s="10">
        <v>2.74</v>
      </c>
      <c r="MW6" s="10">
        <v>2.73</v>
      </c>
      <c r="MX6" s="10">
        <v>2.76</v>
      </c>
      <c r="MY6" s="10">
        <v>2.78</v>
      </c>
      <c r="MZ6" s="10">
        <v>2.78</v>
      </c>
      <c r="NA6" s="10">
        <v>2.78</v>
      </c>
      <c r="NB6" s="10">
        <v>2.73</v>
      </c>
      <c r="NC6" s="10">
        <v>2.79</v>
      </c>
      <c r="ND6" s="10">
        <v>2.81</v>
      </c>
      <c r="NE6" s="10">
        <v>2.8</v>
      </c>
      <c r="NF6" s="10">
        <v>2.81</v>
      </c>
      <c r="NG6" s="10">
        <v>2.83</v>
      </c>
      <c r="NH6" s="10">
        <v>2.85</v>
      </c>
      <c r="NI6" s="10">
        <v>2.86</v>
      </c>
      <c r="NJ6" s="10">
        <v>2.86</v>
      </c>
      <c r="NK6" s="10">
        <v>2.89</v>
      </c>
      <c r="NL6" s="10">
        <v>2.9</v>
      </c>
      <c r="NM6" s="10">
        <v>2.91</v>
      </c>
      <c r="NN6" s="10">
        <v>2.91</v>
      </c>
      <c r="NO6" s="10">
        <v>2.85</v>
      </c>
      <c r="NP6" s="10">
        <v>2.94</v>
      </c>
      <c r="NQ6" s="10">
        <v>2.95</v>
      </c>
      <c r="NR6" s="10">
        <v>2.96</v>
      </c>
      <c r="NS6" s="10">
        <v>2.98</v>
      </c>
      <c r="NT6" s="10">
        <v>3</v>
      </c>
      <c r="NU6" s="10">
        <v>3.01</v>
      </c>
      <c r="NV6" s="10">
        <v>3.03</v>
      </c>
      <c r="NW6" s="10">
        <v>3.03</v>
      </c>
      <c r="NX6" s="10">
        <v>3.07</v>
      </c>
      <c r="NY6" s="10">
        <v>3.08</v>
      </c>
      <c r="NZ6" s="10">
        <v>3.1</v>
      </c>
      <c r="OA6" s="10">
        <v>3.1</v>
      </c>
      <c r="OB6" s="10">
        <v>3.02</v>
      </c>
      <c r="OC6" s="10">
        <v>3.12</v>
      </c>
      <c r="OD6" s="10">
        <v>3.14</v>
      </c>
      <c r="OE6" s="10">
        <v>3.15</v>
      </c>
      <c r="OF6" s="10">
        <v>3.17</v>
      </c>
      <c r="OG6" s="10">
        <v>3.19</v>
      </c>
      <c r="OH6" s="10">
        <v>3.2</v>
      </c>
      <c r="OI6" s="10">
        <v>3.22</v>
      </c>
      <c r="OJ6" s="10">
        <v>3.23</v>
      </c>
      <c r="OK6" s="10">
        <v>3.27</v>
      </c>
      <c r="OL6" s="10">
        <v>3.28</v>
      </c>
      <c r="OM6" s="10">
        <v>3.3</v>
      </c>
      <c r="ON6" s="10">
        <v>3.3</v>
      </c>
      <c r="OO6" s="10">
        <v>3.22</v>
      </c>
      <c r="OP6" s="10">
        <v>3.31</v>
      </c>
      <c r="OQ6" s="10">
        <v>3.33</v>
      </c>
      <c r="OR6" s="10">
        <v>3.34</v>
      </c>
      <c r="OS6" s="10">
        <v>3.36</v>
      </c>
      <c r="OT6" s="10">
        <v>3.38</v>
      </c>
      <c r="OU6" s="10">
        <v>3.39</v>
      </c>
      <c r="OV6" s="10">
        <v>3.41</v>
      </c>
      <c r="OW6" s="10">
        <v>3.42</v>
      </c>
      <c r="OX6" s="10">
        <v>3.47</v>
      </c>
      <c r="OY6" s="10">
        <v>3.46</v>
      </c>
      <c r="OZ6" s="10">
        <v>3.47</v>
      </c>
      <c r="PA6" s="10">
        <v>3.49</v>
      </c>
      <c r="PB6" s="10">
        <v>3.4</v>
      </c>
      <c r="PC6" s="10">
        <v>3.53</v>
      </c>
      <c r="PD6" s="10">
        <v>3.54</v>
      </c>
      <c r="PE6" s="10">
        <v>3.55</v>
      </c>
      <c r="PF6" s="10">
        <v>3.58</v>
      </c>
      <c r="PG6" s="10">
        <v>3.6</v>
      </c>
      <c r="PH6" s="10">
        <v>3.61</v>
      </c>
      <c r="PI6" s="10">
        <v>3.63</v>
      </c>
      <c r="PJ6" s="10">
        <v>3.65</v>
      </c>
      <c r="PK6" s="10">
        <v>3.69</v>
      </c>
      <c r="PL6" s="10">
        <v>3.69</v>
      </c>
      <c r="PM6" s="10">
        <v>3.69</v>
      </c>
      <c r="PN6" s="10">
        <v>3.73</v>
      </c>
      <c r="PO6" s="10">
        <v>3.63</v>
      </c>
      <c r="PP6" s="10">
        <v>3.8</v>
      </c>
      <c r="PQ6" s="10">
        <v>3.82</v>
      </c>
      <c r="PR6" s="10">
        <v>3.83</v>
      </c>
      <c r="PS6" s="10">
        <v>3.86</v>
      </c>
      <c r="PT6" s="10">
        <v>3.87</v>
      </c>
      <c r="PU6" s="10">
        <v>3.87</v>
      </c>
      <c r="PV6" s="10">
        <v>3.89</v>
      </c>
      <c r="PW6" s="10">
        <v>3.91</v>
      </c>
      <c r="PX6" s="10">
        <v>3.97</v>
      </c>
      <c r="PY6" s="10">
        <v>3.99</v>
      </c>
      <c r="PZ6" s="10">
        <v>3.98</v>
      </c>
      <c r="QA6" s="10">
        <v>4.01</v>
      </c>
      <c r="QB6" s="10">
        <v>3.9</v>
      </c>
      <c r="QC6" s="10">
        <v>4.03</v>
      </c>
      <c r="QD6" s="10">
        <v>4.04</v>
      </c>
      <c r="QE6" s="10">
        <v>4.05</v>
      </c>
      <c r="QF6" s="10">
        <v>4.08</v>
      </c>
      <c r="QG6" s="10">
        <v>4.0999999999999996</v>
      </c>
      <c r="QH6" s="10">
        <v>4.12</v>
      </c>
      <c r="QI6" s="10">
        <v>4.1399999999999997</v>
      </c>
      <c r="QJ6" s="10">
        <v>4.1399999999999997</v>
      </c>
      <c r="QK6" s="10">
        <v>4.2300000000000004</v>
      </c>
      <c r="QL6" s="10">
        <v>4.2300000000000004</v>
      </c>
      <c r="QM6" s="10">
        <v>4.2300000000000004</v>
      </c>
      <c r="QN6" s="10">
        <v>4.25</v>
      </c>
      <c r="QO6" s="10">
        <v>4.1399999999999997</v>
      </c>
      <c r="QP6" s="10">
        <v>4.2699999999999996</v>
      </c>
      <c r="QQ6" s="10">
        <v>4.28</v>
      </c>
      <c r="QR6" s="10">
        <v>4.3099999999999996</v>
      </c>
      <c r="QS6" s="10">
        <v>4.33</v>
      </c>
      <c r="QT6" s="10">
        <v>4.3899999999999997</v>
      </c>
      <c r="QU6" s="10">
        <v>4.43</v>
      </c>
      <c r="QV6" s="10">
        <v>4.43</v>
      </c>
      <c r="QW6" s="10">
        <v>4.47</v>
      </c>
      <c r="QX6" s="10">
        <v>4.55</v>
      </c>
      <c r="QY6" s="10">
        <v>4.57</v>
      </c>
      <c r="QZ6" s="10">
        <v>4.57</v>
      </c>
      <c r="RA6" s="10">
        <v>4.5999999999999996</v>
      </c>
      <c r="RB6" s="10">
        <v>4.43</v>
      </c>
      <c r="RC6" s="10">
        <v>4.6100000000000003</v>
      </c>
      <c r="RD6" s="10">
        <v>4.63</v>
      </c>
      <c r="RE6" s="10">
        <v>4.6500000000000004</v>
      </c>
      <c r="RF6" s="10">
        <v>4.66</v>
      </c>
      <c r="RG6" s="10">
        <v>4.68</v>
      </c>
      <c r="RH6" s="10">
        <v>4.7</v>
      </c>
      <c r="RI6" s="10">
        <v>4.72</v>
      </c>
      <c r="RJ6" s="10">
        <v>4.75</v>
      </c>
      <c r="RK6" s="10">
        <v>4.82</v>
      </c>
      <c r="RL6" s="10">
        <v>4.83</v>
      </c>
      <c r="RM6" s="10">
        <v>4.8600000000000003</v>
      </c>
      <c r="RN6" s="10">
        <v>4.87</v>
      </c>
      <c r="RO6" s="10">
        <v>4.7300000000000004</v>
      </c>
      <c r="RP6" s="10">
        <v>4.91</v>
      </c>
      <c r="RQ6" s="10">
        <v>4.93</v>
      </c>
      <c r="RR6" s="10">
        <v>4.93</v>
      </c>
      <c r="RS6" s="10">
        <v>4.96</v>
      </c>
      <c r="RT6" s="10">
        <v>5.01</v>
      </c>
      <c r="RU6" s="10">
        <v>5.03</v>
      </c>
      <c r="RV6" s="10">
        <v>5.0599999999999996</v>
      </c>
      <c r="RW6" s="10">
        <v>5.09</v>
      </c>
      <c r="RX6" s="10">
        <v>5.18</v>
      </c>
      <c r="RY6" s="10">
        <v>5.19</v>
      </c>
      <c r="RZ6" s="10">
        <v>5.22</v>
      </c>
      <c r="SA6" s="10">
        <v>5.23</v>
      </c>
      <c r="SB6" s="10">
        <v>5.0599999999999996</v>
      </c>
      <c r="SC6" s="10">
        <v>5.27</v>
      </c>
      <c r="SD6" s="10">
        <v>5.3</v>
      </c>
      <c r="SE6" s="10">
        <v>5.32</v>
      </c>
      <c r="SF6" s="10">
        <v>5.36</v>
      </c>
      <c r="SG6" s="10">
        <v>5.39</v>
      </c>
      <c r="SH6" s="10">
        <v>5.41</v>
      </c>
      <c r="SI6" s="10">
        <v>5.44</v>
      </c>
      <c r="SJ6" s="10">
        <v>5.46</v>
      </c>
      <c r="SK6" s="10">
        <v>5.55</v>
      </c>
      <c r="SL6" s="10">
        <v>5.58</v>
      </c>
      <c r="SM6" s="10">
        <v>5.6</v>
      </c>
      <c r="SN6" s="10">
        <v>5.61</v>
      </c>
      <c r="SO6" s="10">
        <v>5.44</v>
      </c>
      <c r="SP6" s="10">
        <v>5.68</v>
      </c>
      <c r="SQ6" s="10">
        <v>5.7</v>
      </c>
      <c r="SR6" s="10">
        <v>5.72</v>
      </c>
      <c r="SS6" s="10">
        <v>5.79</v>
      </c>
      <c r="ST6" s="10">
        <v>5.81</v>
      </c>
      <c r="SU6" s="10">
        <v>5.84</v>
      </c>
      <c r="SV6" s="10">
        <v>5.88</v>
      </c>
      <c r="SW6" s="10">
        <v>5.89</v>
      </c>
      <c r="SX6" s="10">
        <v>6</v>
      </c>
      <c r="SY6" s="10">
        <v>6.05</v>
      </c>
      <c r="SZ6" s="10">
        <v>6.06</v>
      </c>
      <c r="TA6" s="10">
        <v>6.1</v>
      </c>
      <c r="TB6" s="10">
        <v>5.88</v>
      </c>
      <c r="TC6" s="10">
        <v>6.16</v>
      </c>
      <c r="TD6" s="10">
        <v>6.19</v>
      </c>
      <c r="TE6" s="10">
        <v>6.21</v>
      </c>
      <c r="TF6" s="10">
        <v>6.21</v>
      </c>
      <c r="TG6" s="10">
        <v>6.27</v>
      </c>
      <c r="TH6" s="10">
        <v>6.3</v>
      </c>
      <c r="TI6" s="10">
        <v>6.34</v>
      </c>
      <c r="TJ6" s="10">
        <v>6.36</v>
      </c>
      <c r="TK6" s="10">
        <v>6.48</v>
      </c>
      <c r="TL6" s="10">
        <v>6.49</v>
      </c>
      <c r="TM6" s="10">
        <v>6.52</v>
      </c>
      <c r="TN6" s="10">
        <v>6.56</v>
      </c>
      <c r="TO6" s="10">
        <v>6.34</v>
      </c>
      <c r="TP6" s="10">
        <v>6.61</v>
      </c>
      <c r="TQ6" s="10">
        <v>6.64</v>
      </c>
      <c r="TR6" s="10">
        <v>6.69</v>
      </c>
      <c r="TS6" s="10">
        <v>6.72</v>
      </c>
      <c r="TT6" s="10">
        <v>6.75</v>
      </c>
      <c r="TU6" s="10">
        <v>6.8</v>
      </c>
      <c r="TV6" s="10">
        <v>6.84</v>
      </c>
      <c r="TW6" s="10">
        <v>6.87</v>
      </c>
      <c r="TX6" s="10">
        <v>6.98</v>
      </c>
      <c r="TY6" s="10">
        <v>7.04</v>
      </c>
      <c r="TZ6" s="10">
        <v>7.11</v>
      </c>
      <c r="UA6" s="10">
        <v>7.13</v>
      </c>
      <c r="UB6" s="10">
        <v>6.85</v>
      </c>
      <c r="UC6" s="10">
        <v>7.22</v>
      </c>
      <c r="UD6" s="10">
        <v>7.25</v>
      </c>
      <c r="UE6" s="10">
        <v>7.28</v>
      </c>
      <c r="UF6" s="10">
        <v>7.33</v>
      </c>
      <c r="UG6" s="10">
        <v>7.37</v>
      </c>
      <c r="UH6" s="10">
        <v>7.4</v>
      </c>
      <c r="UI6" s="10">
        <v>7.43</v>
      </c>
      <c r="UJ6" s="10">
        <v>7.48</v>
      </c>
      <c r="UK6" s="10">
        <v>7.58</v>
      </c>
      <c r="UL6" s="10">
        <v>7.61</v>
      </c>
      <c r="UM6" s="10">
        <v>7.65</v>
      </c>
      <c r="UN6" s="10">
        <v>7.64</v>
      </c>
      <c r="UO6" s="10">
        <v>7.44</v>
      </c>
      <c r="UP6" s="10">
        <v>7.76</v>
      </c>
      <c r="UQ6" s="10">
        <v>7.74</v>
      </c>
      <c r="UR6" s="10">
        <v>7.75</v>
      </c>
      <c r="US6" s="10">
        <v>7.77</v>
      </c>
      <c r="UT6" s="10">
        <v>7.83</v>
      </c>
      <c r="UU6" s="10">
        <v>7.84</v>
      </c>
      <c r="UV6" s="10">
        <v>7.87</v>
      </c>
      <c r="UW6" s="10">
        <v>7.89</v>
      </c>
      <c r="UX6" s="10">
        <v>7.95</v>
      </c>
      <c r="UY6" s="10">
        <v>7.98</v>
      </c>
      <c r="UZ6" s="10">
        <v>8</v>
      </c>
      <c r="VA6" s="10">
        <v>8.01</v>
      </c>
      <c r="VB6" s="10">
        <v>7.87</v>
      </c>
      <c r="VC6" s="10">
        <v>8.1</v>
      </c>
      <c r="VD6" s="10">
        <v>8.1199999999999992</v>
      </c>
      <c r="VE6" s="10">
        <v>8.1</v>
      </c>
      <c r="VF6" s="10">
        <v>8.1300000000000008</v>
      </c>
      <c r="VG6" s="10">
        <v>8.16</v>
      </c>
      <c r="VH6" s="10">
        <v>8.17</v>
      </c>
      <c r="VI6" s="10">
        <v>8.19</v>
      </c>
      <c r="VJ6" s="10">
        <v>8.14</v>
      </c>
      <c r="VK6" s="10">
        <v>8.2899999999999991</v>
      </c>
      <c r="VL6" s="10">
        <v>8.33</v>
      </c>
      <c r="VM6" s="10">
        <v>8.33</v>
      </c>
      <c r="VN6" s="10">
        <v>8.34</v>
      </c>
      <c r="VO6" s="10">
        <v>8.1999999999999993</v>
      </c>
      <c r="VP6" s="10">
        <v>8.42</v>
      </c>
      <c r="VQ6" s="10">
        <v>8.41</v>
      </c>
      <c r="VR6" s="10">
        <v>8.41</v>
      </c>
      <c r="VS6" s="10">
        <v>8.4499999999999993</v>
      </c>
      <c r="VT6" s="10">
        <v>8.44</v>
      </c>
      <c r="VU6" s="10">
        <v>8.4600000000000009</v>
      </c>
      <c r="VV6" s="10">
        <v>8.48</v>
      </c>
      <c r="VW6" s="10">
        <v>8.4499999999999993</v>
      </c>
      <c r="VX6" s="10">
        <v>8.58</v>
      </c>
      <c r="VY6" s="10">
        <v>8.56</v>
      </c>
      <c r="VZ6" s="10">
        <v>8.59</v>
      </c>
      <c r="WA6" s="10">
        <v>8.6199999999999992</v>
      </c>
      <c r="WB6" s="10">
        <v>8.49</v>
      </c>
      <c r="WC6" s="10">
        <v>8.65</v>
      </c>
      <c r="WD6" s="10">
        <v>8.68</v>
      </c>
      <c r="WE6" s="10">
        <v>8.67</v>
      </c>
      <c r="WF6" s="10">
        <v>8.69</v>
      </c>
      <c r="WG6" s="10">
        <v>8.69</v>
      </c>
      <c r="WH6" s="10">
        <v>8.7100000000000009</v>
      </c>
      <c r="WI6" s="10">
        <v>8.6999999999999993</v>
      </c>
      <c r="WJ6" s="10">
        <v>8.69</v>
      </c>
      <c r="WK6" s="10">
        <v>8.83</v>
      </c>
      <c r="WL6" s="10">
        <v>8.81</v>
      </c>
      <c r="WM6" s="10">
        <v>8.83</v>
      </c>
      <c r="WN6" s="10">
        <v>8.89</v>
      </c>
      <c r="WO6" s="10">
        <v>8.74</v>
      </c>
      <c r="WP6" s="10">
        <v>8.89</v>
      </c>
      <c r="WQ6" s="10">
        <v>8.92</v>
      </c>
      <c r="WR6" s="10">
        <v>8.91</v>
      </c>
      <c r="WS6" s="10">
        <v>8.89</v>
      </c>
      <c r="WT6" s="10">
        <v>8.89</v>
      </c>
      <c r="WU6" s="10">
        <v>8.8800000000000008</v>
      </c>
      <c r="WV6" s="10">
        <v>8.86</v>
      </c>
      <c r="WW6" s="10">
        <v>8.8699999999999992</v>
      </c>
      <c r="WX6" s="10">
        <v>8.9700000000000006</v>
      </c>
      <c r="WY6" s="10">
        <v>8.98</v>
      </c>
      <c r="WZ6" s="10">
        <v>9.0399999999999991</v>
      </c>
      <c r="XA6" s="10">
        <v>9.02</v>
      </c>
      <c r="XB6" s="10">
        <v>8.93</v>
      </c>
      <c r="XC6" s="10">
        <v>9.06</v>
      </c>
      <c r="XD6" s="10">
        <v>9.08</v>
      </c>
      <c r="XE6" s="10">
        <v>9.08</v>
      </c>
      <c r="XF6" s="10">
        <v>9.08</v>
      </c>
      <c r="XG6" s="10">
        <v>9.1</v>
      </c>
      <c r="XH6" s="10">
        <v>9.07</v>
      </c>
      <c r="XI6" s="10">
        <v>9.07</v>
      </c>
      <c r="XJ6" s="10">
        <v>9.11</v>
      </c>
      <c r="XK6" s="10">
        <v>9.2100000000000009</v>
      </c>
      <c r="XL6" s="10">
        <v>9.24</v>
      </c>
      <c r="XM6" s="10">
        <v>9.2899999999999991</v>
      </c>
      <c r="XN6" s="10">
        <v>9.2899999999999991</v>
      </c>
      <c r="XO6" s="10">
        <v>9.14</v>
      </c>
      <c r="XP6" s="10">
        <v>9.33</v>
      </c>
      <c r="XQ6" s="10">
        <v>9.31</v>
      </c>
      <c r="XR6" s="10">
        <v>9.32</v>
      </c>
      <c r="XS6" s="10">
        <v>9.3699999999999992</v>
      </c>
      <c r="XT6" s="10">
        <v>9.4</v>
      </c>
      <c r="XU6" s="10">
        <v>9.3699999999999992</v>
      </c>
      <c r="XV6" s="10">
        <v>9.39</v>
      </c>
      <c r="XW6" s="10">
        <v>9.3800000000000008</v>
      </c>
      <c r="XX6" s="10">
        <v>9.5399999999999991</v>
      </c>
      <c r="XY6" s="10">
        <v>9.59</v>
      </c>
      <c r="XZ6" s="10">
        <v>9.61</v>
      </c>
      <c r="YA6" s="10">
        <v>9.61</v>
      </c>
      <c r="YB6" s="10">
        <v>9.44</v>
      </c>
      <c r="YC6" s="10">
        <v>9.69</v>
      </c>
      <c r="YD6" s="10">
        <v>9.6999999999999993</v>
      </c>
      <c r="YE6" s="10">
        <v>9.6999999999999993</v>
      </c>
      <c r="YF6" s="10">
        <v>9.76</v>
      </c>
      <c r="YG6" s="10">
        <v>9.73</v>
      </c>
      <c r="YH6" s="10">
        <v>9.7200000000000006</v>
      </c>
      <c r="YI6" s="10">
        <v>9.7799999999999994</v>
      </c>
      <c r="YJ6" s="10">
        <v>9.75</v>
      </c>
      <c r="YK6" s="10">
        <v>9.91</v>
      </c>
      <c r="YL6" s="10">
        <v>9.9499999999999993</v>
      </c>
      <c r="YM6" s="10">
        <v>9.9499999999999993</v>
      </c>
      <c r="YN6" s="10">
        <v>9.99</v>
      </c>
      <c r="YO6" s="10">
        <v>9.8000000000000007</v>
      </c>
      <c r="YP6" s="10">
        <v>10.039999999999999</v>
      </c>
      <c r="YQ6" s="10">
        <v>10.08</v>
      </c>
      <c r="YR6" s="10">
        <v>10.1</v>
      </c>
      <c r="YS6" s="10">
        <v>10.15</v>
      </c>
      <c r="YT6" s="10">
        <v>10.15</v>
      </c>
      <c r="YU6" s="10">
        <v>10.16</v>
      </c>
      <c r="YV6" s="10">
        <v>10.19</v>
      </c>
      <c r="YW6" s="10">
        <v>10.18</v>
      </c>
      <c r="YX6" s="10">
        <v>10.33</v>
      </c>
      <c r="YY6" s="10">
        <v>10.32</v>
      </c>
      <c r="YZ6" s="10">
        <v>10.33</v>
      </c>
      <c r="ZA6" s="10">
        <v>10.36</v>
      </c>
      <c r="ZB6" s="10">
        <v>10.199999999999999</v>
      </c>
      <c r="ZC6" s="10">
        <v>10.4</v>
      </c>
      <c r="ZD6" s="10">
        <v>10.4</v>
      </c>
      <c r="ZE6" s="10">
        <v>10.4</v>
      </c>
      <c r="ZF6" s="10">
        <v>10.47</v>
      </c>
      <c r="ZG6" s="10">
        <v>10.48</v>
      </c>
      <c r="ZH6" s="10">
        <v>10.49</v>
      </c>
      <c r="ZI6" s="10">
        <v>10.49</v>
      </c>
      <c r="ZJ6" s="10">
        <v>10.49</v>
      </c>
      <c r="ZK6" s="10">
        <v>10.63</v>
      </c>
      <c r="ZL6" s="10">
        <v>10.61</v>
      </c>
      <c r="ZM6" s="10">
        <v>10.62</v>
      </c>
      <c r="ZN6" s="10">
        <v>10.67</v>
      </c>
      <c r="ZO6" s="10">
        <v>10.51</v>
      </c>
      <c r="ZP6" s="10">
        <v>10.67</v>
      </c>
      <c r="ZQ6" s="10">
        <v>10.7</v>
      </c>
      <c r="ZR6" s="10">
        <v>10.71</v>
      </c>
      <c r="ZS6" s="10">
        <v>10.72</v>
      </c>
      <c r="ZT6" s="10">
        <v>10.73</v>
      </c>
      <c r="ZU6" s="10">
        <v>10.72</v>
      </c>
      <c r="ZV6" s="10">
        <v>10.72</v>
      </c>
      <c r="ZW6" s="10">
        <v>10.76</v>
      </c>
      <c r="ZX6" s="10">
        <v>10.85</v>
      </c>
      <c r="ZY6" s="10">
        <v>10.87</v>
      </c>
      <c r="ZZ6" s="10">
        <v>10.91</v>
      </c>
      <c r="AAA6" s="10">
        <v>10.9</v>
      </c>
      <c r="AAB6" s="10">
        <v>10.77</v>
      </c>
      <c r="AAC6" s="10">
        <v>10.97</v>
      </c>
      <c r="AAD6" s="10">
        <v>10.96</v>
      </c>
      <c r="AAE6" s="10">
        <v>10.99</v>
      </c>
      <c r="AAF6" s="10">
        <v>11</v>
      </c>
      <c r="AAG6" s="10">
        <v>11.03</v>
      </c>
      <c r="AAH6" s="10">
        <v>10.98</v>
      </c>
      <c r="AAI6" s="10">
        <v>10.98</v>
      </c>
      <c r="AAJ6" s="10">
        <v>11.01</v>
      </c>
      <c r="AAK6" s="10">
        <v>11.12</v>
      </c>
      <c r="AAL6" s="10">
        <v>11.15</v>
      </c>
      <c r="AAM6" s="10">
        <v>11.17</v>
      </c>
      <c r="AAN6" s="10">
        <v>11.19</v>
      </c>
      <c r="AAO6" s="10">
        <v>11.05</v>
      </c>
      <c r="AAP6" s="10">
        <v>11.27</v>
      </c>
      <c r="AAQ6" s="10">
        <v>11.27</v>
      </c>
      <c r="AAR6" s="10">
        <v>11.25</v>
      </c>
      <c r="AAS6" s="10">
        <v>11.28</v>
      </c>
      <c r="AAT6" s="10">
        <v>11.31</v>
      </c>
      <c r="AAU6" s="10">
        <v>11.25</v>
      </c>
      <c r="AAV6" s="10">
        <v>11.27</v>
      </c>
      <c r="AAW6" s="10">
        <v>11.27</v>
      </c>
      <c r="AAX6" s="10">
        <v>11.42</v>
      </c>
      <c r="AAY6" s="10">
        <v>11.47</v>
      </c>
      <c r="AAZ6" s="10">
        <v>11.47</v>
      </c>
      <c r="ABA6" s="10">
        <v>11.49</v>
      </c>
      <c r="ABB6" s="10">
        <v>11.34</v>
      </c>
      <c r="ABC6" s="10">
        <v>11.56</v>
      </c>
      <c r="ABD6" s="10">
        <v>11.56</v>
      </c>
      <c r="ABE6" s="10">
        <v>11.55</v>
      </c>
      <c r="ABF6" s="10">
        <v>11.61</v>
      </c>
      <c r="ABG6" s="10">
        <v>11.58</v>
      </c>
      <c r="ABH6" s="10">
        <v>11.56</v>
      </c>
      <c r="ABI6" s="10">
        <v>11.62</v>
      </c>
      <c r="ABJ6" s="10">
        <v>11.6</v>
      </c>
      <c r="ABK6" s="10">
        <v>11.76</v>
      </c>
      <c r="ABL6" s="10">
        <v>11.8</v>
      </c>
      <c r="ABM6" s="10">
        <v>11.8</v>
      </c>
      <c r="ABN6" s="10">
        <v>11.83</v>
      </c>
      <c r="ABO6" s="10">
        <v>11.65</v>
      </c>
      <c r="ABP6" s="10">
        <v>11.92</v>
      </c>
      <c r="ABQ6" s="10">
        <v>11.9</v>
      </c>
      <c r="ABR6" s="10">
        <v>11.89</v>
      </c>
      <c r="ABS6" s="10">
        <v>11.97</v>
      </c>
      <c r="ABT6" s="10">
        <v>11.95</v>
      </c>
      <c r="ABU6" s="10">
        <v>11.99</v>
      </c>
      <c r="ABV6" s="10">
        <v>11.97</v>
      </c>
      <c r="ABW6" s="10">
        <v>12.01</v>
      </c>
      <c r="ABX6" s="10">
        <v>12.19</v>
      </c>
      <c r="ABY6" s="10">
        <v>12.18</v>
      </c>
      <c r="ABZ6" s="10">
        <v>12.22</v>
      </c>
      <c r="ACA6" s="10">
        <v>12.29</v>
      </c>
      <c r="ACB6" s="10">
        <v>12.04</v>
      </c>
      <c r="ACC6" s="10">
        <v>12.35</v>
      </c>
      <c r="ACD6" s="10">
        <v>12.36</v>
      </c>
      <c r="ACE6" s="10">
        <v>12.39</v>
      </c>
      <c r="ACF6" s="10">
        <v>12.41</v>
      </c>
      <c r="ACG6" s="10">
        <v>12.41</v>
      </c>
      <c r="ACH6" s="10">
        <v>12.42</v>
      </c>
      <c r="ACI6" s="10">
        <v>12.41</v>
      </c>
      <c r="ACJ6" s="10">
        <v>12.48</v>
      </c>
      <c r="ACK6" s="10">
        <v>12.64</v>
      </c>
      <c r="ACL6" s="10">
        <v>12.68</v>
      </c>
      <c r="ACM6" s="10">
        <v>12.77</v>
      </c>
      <c r="ACN6" s="10">
        <v>12.77</v>
      </c>
      <c r="ACO6" s="10">
        <v>12.51</v>
      </c>
      <c r="ACP6" s="10">
        <v>12.84</v>
      </c>
      <c r="ACQ6" s="10">
        <v>12.88</v>
      </c>
      <c r="ACR6" s="10">
        <v>12.91</v>
      </c>
      <c r="ACS6" s="10">
        <v>12.93</v>
      </c>
      <c r="ACT6" s="10">
        <v>12.95</v>
      </c>
      <c r="ACU6" s="10">
        <v>12.92</v>
      </c>
      <c r="ACV6" s="10">
        <v>12.92</v>
      </c>
      <c r="ACW6" s="10">
        <v>13.01</v>
      </c>
      <c r="ACX6" s="10">
        <v>13.13</v>
      </c>
      <c r="ACY6" s="10">
        <v>13.16</v>
      </c>
      <c r="ACZ6" s="10">
        <v>13.23</v>
      </c>
      <c r="ADA6" s="10">
        <v>13.23</v>
      </c>
      <c r="ADB6" s="10">
        <v>13.01</v>
      </c>
      <c r="ADC6" s="10">
        <v>13.33</v>
      </c>
      <c r="ADD6" s="10">
        <v>13.32</v>
      </c>
      <c r="ADE6" s="10">
        <v>13.33</v>
      </c>
      <c r="ADF6" s="10">
        <v>13.4</v>
      </c>
      <c r="ADG6" s="10">
        <v>13.44</v>
      </c>
      <c r="ADH6" s="10">
        <v>13.4</v>
      </c>
      <c r="ADI6" s="10">
        <v>13.42</v>
      </c>
      <c r="ADJ6" s="10">
        <v>13.47</v>
      </c>
      <c r="ADK6" s="10">
        <v>13.63</v>
      </c>
      <c r="ADL6" s="10">
        <v>13.66</v>
      </c>
      <c r="ADM6" s="10">
        <v>13.68</v>
      </c>
      <c r="ADN6" s="10">
        <v>13.72</v>
      </c>
      <c r="ADO6" s="10">
        <v>13.49</v>
      </c>
      <c r="ADP6" s="10">
        <v>13.84</v>
      </c>
      <c r="ADQ6" s="10">
        <v>13.82</v>
      </c>
      <c r="ADR6" s="10">
        <v>13.84</v>
      </c>
      <c r="ADS6" s="10">
        <v>13.96</v>
      </c>
      <c r="ADT6" s="10">
        <v>13.91</v>
      </c>
      <c r="ADU6" s="10">
        <v>13.91</v>
      </c>
      <c r="ADV6" s="10">
        <v>13.97</v>
      </c>
      <c r="ADW6" s="10">
        <v>13.97</v>
      </c>
      <c r="ADX6" s="10">
        <v>14.16</v>
      </c>
      <c r="ADY6" s="10">
        <v>14.24</v>
      </c>
      <c r="ADZ6" s="10">
        <v>14.25</v>
      </c>
      <c r="AEA6" s="10">
        <v>14.3</v>
      </c>
      <c r="AEB6" s="10">
        <v>14.02</v>
      </c>
      <c r="AEC6" s="10">
        <v>14.35</v>
      </c>
      <c r="AED6" s="10">
        <v>14.4</v>
      </c>
      <c r="AEE6" s="10">
        <v>14.42</v>
      </c>
      <c r="AEF6" s="10">
        <v>14.5</v>
      </c>
      <c r="AEG6" s="10">
        <v>14.47</v>
      </c>
      <c r="AEH6" s="10">
        <v>14.46</v>
      </c>
      <c r="AEI6" s="10">
        <v>14.5</v>
      </c>
      <c r="AEJ6" s="10">
        <v>14.5</v>
      </c>
      <c r="AEK6" s="10">
        <v>14.69</v>
      </c>
      <c r="AEL6" s="10">
        <v>14.68</v>
      </c>
      <c r="AEM6" s="10">
        <v>14.73</v>
      </c>
      <c r="AEN6" s="10">
        <v>14.81</v>
      </c>
      <c r="AEO6" s="10">
        <v>14.54</v>
      </c>
      <c r="AEP6" s="10">
        <v>14.82</v>
      </c>
      <c r="AEQ6" s="10">
        <v>14.82</v>
      </c>
      <c r="AER6" s="10">
        <v>14.83</v>
      </c>
      <c r="AES6" s="10">
        <v>14.85</v>
      </c>
      <c r="AET6" s="10">
        <v>14.84</v>
      </c>
      <c r="AEU6" s="10">
        <v>14.9</v>
      </c>
      <c r="AEV6" s="10">
        <v>14.88</v>
      </c>
      <c r="AEW6" s="10">
        <v>14.93</v>
      </c>
      <c r="AEX6" s="10">
        <v>15.12</v>
      </c>
      <c r="AEY6" s="10">
        <v>15.14</v>
      </c>
      <c r="AEZ6" s="10">
        <v>15.17</v>
      </c>
      <c r="AFA6" s="10">
        <v>15.27</v>
      </c>
      <c r="AFB6" s="10">
        <v>14.97</v>
      </c>
      <c r="AFC6" s="10">
        <v>15.28</v>
      </c>
      <c r="AFD6" s="10">
        <v>15.36</v>
      </c>
      <c r="AFE6" s="10">
        <v>15.33</v>
      </c>
      <c r="AFF6" s="10">
        <v>15.29</v>
      </c>
      <c r="AFG6" s="10">
        <v>15.29</v>
      </c>
      <c r="AFH6" s="10">
        <v>15.32</v>
      </c>
      <c r="AFI6" s="10">
        <v>15.3</v>
      </c>
      <c r="AFJ6" s="10">
        <v>15.33</v>
      </c>
      <c r="AFK6" s="10">
        <v>15.45</v>
      </c>
      <c r="AFL6" s="10">
        <v>15.44</v>
      </c>
      <c r="AFM6" s="10">
        <v>15.54</v>
      </c>
      <c r="AFN6" s="10">
        <v>15.49</v>
      </c>
      <c r="AFO6" s="10">
        <v>15.37</v>
      </c>
      <c r="AFP6" s="10">
        <v>15.57</v>
      </c>
      <c r="AFQ6" s="10">
        <v>15.61</v>
      </c>
      <c r="AFR6" s="10">
        <v>15.56</v>
      </c>
      <c r="AFS6" s="10">
        <v>15.61</v>
      </c>
      <c r="AFT6" s="10">
        <v>15.65</v>
      </c>
      <c r="AFU6" s="10">
        <v>15.58</v>
      </c>
      <c r="AFV6" s="10">
        <v>15.6</v>
      </c>
      <c r="AFW6" s="10">
        <v>15.67</v>
      </c>
      <c r="AFX6" s="10">
        <v>15.8</v>
      </c>
      <c r="AFY6" s="10">
        <v>15.83</v>
      </c>
      <c r="AFZ6" s="10">
        <v>15.85</v>
      </c>
      <c r="AGA6" s="10">
        <v>15.88</v>
      </c>
      <c r="AGB6" s="10">
        <v>15.69</v>
      </c>
      <c r="AGC6" s="10">
        <v>16.010000000000002</v>
      </c>
      <c r="AGD6" s="10">
        <v>15.96</v>
      </c>
      <c r="AGE6" s="10">
        <v>15.97</v>
      </c>
      <c r="AGF6" s="10">
        <v>16.03</v>
      </c>
      <c r="AGG6" s="10">
        <v>16.05</v>
      </c>
      <c r="AGH6" s="10">
        <v>15.98</v>
      </c>
      <c r="AGI6" s="10">
        <v>16.059999999999999</v>
      </c>
      <c r="AGJ6" s="10">
        <v>16.07</v>
      </c>
      <c r="AGK6" s="10">
        <v>16.23</v>
      </c>
      <c r="AGL6" s="10">
        <v>16.36</v>
      </c>
      <c r="AGM6" s="10">
        <v>16.309999999999999</v>
      </c>
      <c r="AGN6" s="10">
        <v>16.37</v>
      </c>
      <c r="AGO6" s="10">
        <v>16.12</v>
      </c>
      <c r="AGP6" s="10">
        <v>16.52</v>
      </c>
      <c r="AGQ6" s="10">
        <v>16.52</v>
      </c>
      <c r="AGR6" s="10">
        <v>16.55</v>
      </c>
      <c r="AGS6" s="10">
        <v>16.71</v>
      </c>
      <c r="AGT6" s="10">
        <v>16.61</v>
      </c>
      <c r="AGU6" s="10">
        <v>16.62</v>
      </c>
      <c r="AGV6" s="10">
        <v>16.739999999999998</v>
      </c>
      <c r="AGW6" s="10">
        <v>16.73</v>
      </c>
      <c r="AGX6" s="10">
        <v>16.899999999999999</v>
      </c>
      <c r="AGY6" s="10">
        <v>17.010000000000002</v>
      </c>
      <c r="AGZ6" s="10">
        <v>16.98</v>
      </c>
      <c r="AHA6" s="10">
        <v>17.059999999999999</v>
      </c>
      <c r="AHB6" s="10">
        <v>16.75</v>
      </c>
      <c r="AHC6" s="10">
        <v>17.149999999999999</v>
      </c>
      <c r="AHD6" s="10">
        <v>17.190000000000001</v>
      </c>
      <c r="AHE6" s="10">
        <v>17.23</v>
      </c>
      <c r="AHF6" s="10">
        <v>17.36</v>
      </c>
      <c r="AHG6" s="10">
        <v>17.29</v>
      </c>
      <c r="AHH6" s="10">
        <v>17.32</v>
      </c>
      <c r="AHI6" s="10">
        <v>17.43</v>
      </c>
      <c r="AHJ6" s="10">
        <v>17.41</v>
      </c>
      <c r="AHK6" s="10">
        <v>17.64</v>
      </c>
      <c r="AHL6" s="10">
        <v>17.600000000000001</v>
      </c>
      <c r="AHM6" s="10">
        <v>17.63</v>
      </c>
      <c r="AHN6" s="10">
        <v>17.75</v>
      </c>
      <c r="AHO6" s="10">
        <v>17.420000000000002</v>
      </c>
      <c r="AHP6" s="10">
        <v>17.8</v>
      </c>
      <c r="AHQ6" s="10">
        <v>17.850000000000001</v>
      </c>
      <c r="AHR6" s="10">
        <v>17.96</v>
      </c>
      <c r="AHS6" s="10">
        <v>17.940000000000001</v>
      </c>
      <c r="AHT6" s="10">
        <v>17.93</v>
      </c>
      <c r="AHU6" s="10">
        <v>17.989999999999998</v>
      </c>
      <c r="AHV6" s="10">
        <v>18.010000000000002</v>
      </c>
      <c r="AHW6" s="10">
        <v>18.079999999999998</v>
      </c>
      <c r="AHX6" s="10">
        <v>18.23</v>
      </c>
      <c r="AHY6" s="10">
        <v>18.25</v>
      </c>
      <c r="AHZ6" s="10">
        <v>18.38</v>
      </c>
      <c r="AIA6" s="10">
        <v>18.39</v>
      </c>
      <c r="AIB6" s="10">
        <v>18.07</v>
      </c>
      <c r="AIC6" s="10">
        <v>18.47</v>
      </c>
      <c r="AID6" s="10">
        <v>18.55</v>
      </c>
      <c r="AIE6" s="10">
        <v>18.579999999999998</v>
      </c>
      <c r="AIF6" s="10">
        <v>18.54</v>
      </c>
      <c r="AIG6" s="10">
        <v>18.489999999999998</v>
      </c>
      <c r="AIH6" s="10">
        <v>18.43</v>
      </c>
      <c r="AII6" s="10">
        <v>18.5</v>
      </c>
      <c r="AIJ6" s="10">
        <v>18.61</v>
      </c>
      <c r="AIK6" s="10">
        <v>18.71</v>
      </c>
      <c r="AIL6" s="10">
        <v>18.75</v>
      </c>
      <c r="AIM6" s="10">
        <v>18.86</v>
      </c>
      <c r="AIN6" s="10">
        <v>18.84</v>
      </c>
      <c r="AIO6" s="10">
        <v>18.61</v>
      </c>
      <c r="AIP6" s="10">
        <v>18.96</v>
      </c>
      <c r="AIQ6" s="10">
        <v>18.97</v>
      </c>
      <c r="AIR6" s="10">
        <v>18.93</v>
      </c>
      <c r="AIS6" s="10">
        <v>18.989999999999998</v>
      </c>
      <c r="AIT6" s="10">
        <v>19.04</v>
      </c>
      <c r="AIU6" s="10">
        <v>18.899999999999999</v>
      </c>
      <c r="AIV6" s="10">
        <v>18.95</v>
      </c>
      <c r="AIW6" s="10">
        <v>19.04</v>
      </c>
      <c r="AIX6" s="10">
        <v>19.12</v>
      </c>
      <c r="AIY6" s="10">
        <v>19.22</v>
      </c>
      <c r="AIZ6" s="10">
        <v>19.21</v>
      </c>
      <c r="AJA6" s="10">
        <v>19.22</v>
      </c>
      <c r="AJB6" s="10">
        <v>19.05</v>
      </c>
      <c r="AJC6" s="10">
        <v>19.48</v>
      </c>
      <c r="AJD6" s="10">
        <v>19.37</v>
      </c>
      <c r="AJE6" s="10">
        <v>19.329999999999998</v>
      </c>
      <c r="AJF6" s="10">
        <v>19.399999999999999</v>
      </c>
      <c r="AJG6" s="10">
        <v>19.440000000000001</v>
      </c>
      <c r="AJH6" s="10">
        <v>19.28</v>
      </c>
      <c r="AJI6" s="10">
        <v>19.38</v>
      </c>
      <c r="AJJ6" s="10">
        <v>19.350000000000001</v>
      </c>
      <c r="AJK6" s="10">
        <v>19.510000000000002</v>
      </c>
      <c r="AJL6" s="10">
        <v>19.649999999999999</v>
      </c>
      <c r="AJM6" s="10">
        <v>19.559999999999999</v>
      </c>
      <c r="AJN6" s="10">
        <v>19.559999999999999</v>
      </c>
      <c r="AJO6" s="10">
        <v>19.440000000000001</v>
      </c>
      <c r="AJP6" s="10">
        <v>19.760000000000002</v>
      </c>
      <c r="AJQ6" s="10">
        <v>19.66</v>
      </c>
      <c r="AJR6" s="10">
        <v>19.66</v>
      </c>
      <c r="AJS6" s="10">
        <v>19.8</v>
      </c>
      <c r="AJT6" s="10">
        <v>19.63</v>
      </c>
      <c r="AJU6" s="10">
        <v>19.59</v>
      </c>
      <c r="AJV6" s="10">
        <v>19.73</v>
      </c>
      <c r="AJW6" s="10">
        <v>19.600000000000001</v>
      </c>
      <c r="AJX6" s="10">
        <v>19.87</v>
      </c>
      <c r="AJY6" s="10">
        <v>19.8</v>
      </c>
      <c r="AJZ6" s="10">
        <v>19.84</v>
      </c>
      <c r="AKA6" s="10">
        <v>19.95</v>
      </c>
      <c r="AKB6" s="10">
        <v>19.739999999999998</v>
      </c>
      <c r="AKC6" s="10">
        <v>20.04</v>
      </c>
      <c r="AKD6" s="10">
        <v>20.07</v>
      </c>
      <c r="AKE6" s="10">
        <v>20.03</v>
      </c>
      <c r="AKF6" s="10">
        <v>20.079999999999998</v>
      </c>
      <c r="AKG6" s="10">
        <v>19.989999999999998</v>
      </c>
      <c r="AKH6" s="10">
        <v>20.07</v>
      </c>
      <c r="AKI6" s="10">
        <v>20.03</v>
      </c>
      <c r="AKJ6" s="10">
        <v>20.02</v>
      </c>
      <c r="AKK6" s="10">
        <v>20.3</v>
      </c>
      <c r="AKL6" s="10">
        <v>20.25</v>
      </c>
      <c r="AKM6" s="10">
        <v>20.3</v>
      </c>
      <c r="AKN6" s="10">
        <v>20.39</v>
      </c>
      <c r="AKO6" s="10">
        <v>20.13</v>
      </c>
      <c r="AKP6" s="10">
        <v>20.5</v>
      </c>
      <c r="AKQ6" s="10">
        <v>20.67</v>
      </c>
      <c r="AKR6" s="10" t="s">
        <v>171</v>
      </c>
      <c r="AKS6" s="10" t="s">
        <v>172</v>
      </c>
      <c r="AKT6" s="10"/>
      <c r="AKU6" s="10"/>
      <c r="AKV6" s="10"/>
      <c r="AKW6" s="10"/>
      <c r="AKX6" s="10"/>
      <c r="AKY6" s="10"/>
      <c r="AKZ6" s="10"/>
      <c r="ALA6" s="10"/>
      <c r="ALB6" s="11"/>
    </row>
    <row r="7" spans="1:990" ht="11.1" thickBot="1" x14ac:dyDescent="0.25">
      <c r="A7" s="16">
        <f>VLOOKUP($B7,Identifiers!$C$24:$D$26,2,FALSE)</f>
        <v>4</v>
      </c>
      <c r="B7" s="6" t="s">
        <v>131</v>
      </c>
      <c r="C7" s="7">
        <v>29923</v>
      </c>
      <c r="D7" s="7">
        <v>30101</v>
      </c>
      <c r="E7" s="7">
        <v>30280</v>
      </c>
      <c r="F7" s="7">
        <v>30094</v>
      </c>
      <c r="G7" s="7">
        <v>30300</v>
      </c>
      <c r="H7" s="7">
        <v>30502</v>
      </c>
      <c r="I7" s="7">
        <v>30419</v>
      </c>
      <c r="J7" s="7">
        <v>30663</v>
      </c>
      <c r="K7" s="7">
        <v>31032</v>
      </c>
      <c r="L7" s="7">
        <v>31408</v>
      </c>
      <c r="M7" s="7">
        <v>31469</v>
      </c>
      <c r="N7" s="7">
        <v>31539</v>
      </c>
      <c r="O7" s="7"/>
      <c r="P7" s="7">
        <v>31603</v>
      </c>
      <c r="Q7" s="7">
        <v>31715</v>
      </c>
      <c r="R7" s="7">
        <v>31826</v>
      </c>
      <c r="S7" s="7">
        <v>31700</v>
      </c>
      <c r="T7" s="7">
        <v>31880</v>
      </c>
      <c r="U7" s="7">
        <v>31978</v>
      </c>
      <c r="V7" s="7">
        <v>31942</v>
      </c>
      <c r="W7" s="7">
        <v>32352</v>
      </c>
      <c r="X7" s="7">
        <v>32810</v>
      </c>
      <c r="Y7" s="7">
        <v>33265</v>
      </c>
      <c r="Z7" s="7">
        <v>33668</v>
      </c>
      <c r="AA7" s="7">
        <v>34172</v>
      </c>
      <c r="AB7" s="7"/>
      <c r="AC7" s="7">
        <v>34480</v>
      </c>
      <c r="AD7" s="7">
        <v>34844</v>
      </c>
      <c r="AE7" s="7">
        <v>35094</v>
      </c>
      <c r="AF7" s="7">
        <v>35469</v>
      </c>
      <c r="AG7" s="7">
        <v>36182</v>
      </c>
      <c r="AH7" s="7">
        <v>36651</v>
      </c>
      <c r="AI7" s="7">
        <v>37137</v>
      </c>
      <c r="AJ7" s="7">
        <v>37544</v>
      </c>
      <c r="AK7" s="7">
        <v>37835</v>
      </c>
      <c r="AL7" s="7">
        <v>37948</v>
      </c>
      <c r="AM7" s="7">
        <v>38024</v>
      </c>
      <c r="AN7" s="7">
        <v>38104</v>
      </c>
      <c r="AO7" s="7"/>
      <c r="AP7" s="7">
        <v>38347</v>
      </c>
      <c r="AQ7" s="7">
        <v>38513</v>
      </c>
      <c r="AR7" s="7">
        <v>38936</v>
      </c>
      <c r="AS7" s="7">
        <v>39352</v>
      </c>
      <c r="AT7" s="7">
        <v>39772</v>
      </c>
      <c r="AU7" s="7">
        <v>40028</v>
      </c>
      <c r="AV7" s="7">
        <v>40471</v>
      </c>
      <c r="AW7" s="7">
        <v>40988</v>
      </c>
      <c r="AX7" s="7">
        <v>41255</v>
      </c>
      <c r="AY7" s="7">
        <v>41515</v>
      </c>
      <c r="AZ7" s="7">
        <v>41673</v>
      </c>
      <c r="BA7" s="7">
        <v>41915</v>
      </c>
      <c r="BB7" s="7"/>
      <c r="BC7" s="7">
        <v>42172</v>
      </c>
      <c r="BD7" s="7">
        <v>42395</v>
      </c>
      <c r="BE7" s="7">
        <v>42553</v>
      </c>
      <c r="BF7" s="7">
        <v>42647</v>
      </c>
      <c r="BG7" s="7">
        <v>42596</v>
      </c>
      <c r="BH7" s="7">
        <v>42781</v>
      </c>
      <c r="BI7" s="7">
        <v>42701</v>
      </c>
      <c r="BJ7" s="7">
        <v>42546</v>
      </c>
      <c r="BK7" s="7">
        <v>42485</v>
      </c>
      <c r="BL7" s="7">
        <v>42675</v>
      </c>
      <c r="BM7" s="7">
        <v>42820</v>
      </c>
      <c r="BN7" s="7">
        <v>42746</v>
      </c>
      <c r="BO7" s="7"/>
      <c r="BP7" s="7">
        <v>42655</v>
      </c>
      <c r="BQ7" s="7">
        <v>42544</v>
      </c>
      <c r="BR7" s="7">
        <v>42292</v>
      </c>
      <c r="BS7" s="7">
        <v>42063</v>
      </c>
      <c r="BT7" s="7">
        <v>41985</v>
      </c>
      <c r="BU7" s="7">
        <v>41947</v>
      </c>
      <c r="BV7" s="7">
        <v>41905</v>
      </c>
      <c r="BW7" s="7">
        <v>41850</v>
      </c>
      <c r="BX7" s="7">
        <v>41672</v>
      </c>
      <c r="BY7" s="7">
        <v>41709</v>
      </c>
      <c r="BZ7" s="7">
        <v>41712</v>
      </c>
      <c r="CA7" s="7">
        <v>41861</v>
      </c>
      <c r="CB7" s="7"/>
      <c r="CC7" s="7">
        <v>41897</v>
      </c>
      <c r="CD7" s="7">
        <v>41904</v>
      </c>
      <c r="CE7" s="7">
        <v>41796</v>
      </c>
      <c r="CF7" s="7">
        <v>41443</v>
      </c>
      <c r="CG7" s="7">
        <v>41304</v>
      </c>
      <c r="CH7" s="7">
        <v>41149</v>
      </c>
      <c r="CI7" s="7">
        <v>40873</v>
      </c>
      <c r="CJ7" s="7">
        <v>40467</v>
      </c>
      <c r="CK7" s="7">
        <v>38500</v>
      </c>
      <c r="CL7" s="7">
        <v>38599</v>
      </c>
      <c r="CM7" s="7">
        <v>38997</v>
      </c>
      <c r="CN7" s="7">
        <v>39112</v>
      </c>
      <c r="CO7" s="7"/>
      <c r="CP7" s="7">
        <v>39832</v>
      </c>
      <c r="CQ7" s="7">
        <v>39251</v>
      </c>
      <c r="CR7" s="7">
        <v>40193</v>
      </c>
      <c r="CS7" s="7">
        <v>40909</v>
      </c>
      <c r="CT7" s="7">
        <v>41349</v>
      </c>
      <c r="CU7" s="7">
        <v>41733</v>
      </c>
      <c r="CV7" s="7">
        <v>42153</v>
      </c>
      <c r="CW7" s="7">
        <v>42643</v>
      </c>
      <c r="CX7" s="7">
        <v>42909</v>
      </c>
      <c r="CY7" s="7">
        <v>43094</v>
      </c>
      <c r="CZ7" s="7">
        <v>43397</v>
      </c>
      <c r="DA7" s="7">
        <v>43379</v>
      </c>
      <c r="DB7" s="7"/>
      <c r="DC7" s="7">
        <v>43539</v>
      </c>
      <c r="DD7" s="7">
        <v>43563</v>
      </c>
      <c r="DE7" s="7">
        <v>43606</v>
      </c>
      <c r="DF7" s="7">
        <v>43492</v>
      </c>
      <c r="DG7" s="7">
        <v>43638</v>
      </c>
      <c r="DH7" s="7">
        <v>43808</v>
      </c>
      <c r="DI7" s="7">
        <v>43743</v>
      </c>
      <c r="DJ7" s="7">
        <v>43959</v>
      </c>
      <c r="DK7" s="7">
        <v>44201</v>
      </c>
      <c r="DL7" s="7">
        <v>44415</v>
      </c>
      <c r="DM7" s="7">
        <v>44487</v>
      </c>
      <c r="DN7" s="7">
        <v>44579</v>
      </c>
      <c r="DO7" s="7"/>
      <c r="DP7" s="7">
        <v>44682</v>
      </c>
      <c r="DQ7" s="7">
        <v>44537</v>
      </c>
      <c r="DR7" s="7">
        <v>44681</v>
      </c>
      <c r="DS7" s="7">
        <v>44370</v>
      </c>
      <c r="DT7" s="7">
        <v>44795</v>
      </c>
      <c r="DU7" s="7">
        <v>45033</v>
      </c>
      <c r="DV7" s="7">
        <v>45160</v>
      </c>
      <c r="DW7" s="7">
        <v>45176</v>
      </c>
      <c r="DX7" s="7">
        <v>45295</v>
      </c>
      <c r="DY7" s="7">
        <v>45251</v>
      </c>
      <c r="DZ7" s="7">
        <v>45194</v>
      </c>
      <c r="EA7" s="7">
        <v>45029</v>
      </c>
      <c r="EB7" s="7"/>
      <c r="EC7" s="7">
        <v>44671</v>
      </c>
      <c r="ED7" s="7">
        <v>44500</v>
      </c>
      <c r="EE7" s="7">
        <v>44238</v>
      </c>
      <c r="EF7" s="7">
        <v>44230</v>
      </c>
      <c r="EG7" s="7">
        <v>43982</v>
      </c>
      <c r="EH7" s="7">
        <v>43739</v>
      </c>
      <c r="EI7" s="7">
        <v>43529</v>
      </c>
      <c r="EJ7" s="7">
        <v>43622</v>
      </c>
      <c r="EK7" s="7">
        <v>43784</v>
      </c>
      <c r="EL7" s="7">
        <v>42950</v>
      </c>
      <c r="EM7" s="7">
        <v>43245</v>
      </c>
      <c r="EN7" s="7">
        <v>43517</v>
      </c>
      <c r="EO7" s="7"/>
      <c r="EP7" s="7">
        <v>43528</v>
      </c>
      <c r="EQ7" s="7">
        <v>43298</v>
      </c>
      <c r="ER7" s="7">
        <v>43952</v>
      </c>
      <c r="ES7" s="7">
        <v>44376</v>
      </c>
      <c r="ET7" s="7">
        <v>44718</v>
      </c>
      <c r="EU7" s="7">
        <v>45084</v>
      </c>
      <c r="EV7" s="7">
        <v>45454</v>
      </c>
      <c r="EW7" s="7">
        <v>46188</v>
      </c>
      <c r="EX7" s="7">
        <v>46442</v>
      </c>
      <c r="EY7" s="7">
        <v>46712</v>
      </c>
      <c r="EZ7" s="7">
        <v>46778</v>
      </c>
      <c r="FA7" s="7">
        <v>46855</v>
      </c>
      <c r="FB7" s="7"/>
      <c r="FC7" s="7">
        <v>47288</v>
      </c>
      <c r="FD7" s="7">
        <v>47577</v>
      </c>
      <c r="FE7" s="7">
        <v>47871</v>
      </c>
      <c r="FF7" s="7">
        <v>47856</v>
      </c>
      <c r="FG7" s="7">
        <v>47953</v>
      </c>
      <c r="FH7" s="7">
        <v>48068</v>
      </c>
      <c r="FI7" s="7">
        <v>48062</v>
      </c>
      <c r="FJ7" s="7">
        <v>48009</v>
      </c>
      <c r="FK7" s="7">
        <v>47955</v>
      </c>
      <c r="FL7" s="7">
        <v>48009</v>
      </c>
      <c r="FM7" s="7">
        <v>48148</v>
      </c>
      <c r="FN7" s="7">
        <v>48309</v>
      </c>
      <c r="FO7" s="7"/>
      <c r="FP7" s="7">
        <v>48298</v>
      </c>
      <c r="FQ7" s="7">
        <v>48522</v>
      </c>
      <c r="FR7" s="7">
        <v>48504</v>
      </c>
      <c r="FS7" s="7">
        <v>48616</v>
      </c>
      <c r="FT7" s="7">
        <v>48645</v>
      </c>
      <c r="FU7" s="7">
        <v>48286</v>
      </c>
      <c r="FV7" s="7">
        <v>48144</v>
      </c>
      <c r="FW7" s="7">
        <v>48923</v>
      </c>
      <c r="FX7" s="7">
        <v>49319</v>
      </c>
      <c r="FY7" s="7">
        <v>49598</v>
      </c>
      <c r="FZ7" s="7">
        <v>49816</v>
      </c>
      <c r="GA7" s="7">
        <v>50164</v>
      </c>
      <c r="GB7" s="7"/>
      <c r="GC7" s="7">
        <v>50145</v>
      </c>
      <c r="GD7" s="7">
        <v>50339</v>
      </c>
      <c r="GE7" s="7">
        <v>50475</v>
      </c>
      <c r="GF7" s="7">
        <v>50432</v>
      </c>
      <c r="GG7" s="7">
        <v>50491</v>
      </c>
      <c r="GH7" s="7">
        <v>50522</v>
      </c>
      <c r="GI7" s="7">
        <v>50536</v>
      </c>
      <c r="GJ7" s="7">
        <v>50487</v>
      </c>
      <c r="GK7" s="7">
        <v>50365</v>
      </c>
      <c r="GL7" s="7">
        <v>50242</v>
      </c>
      <c r="GM7" s="7">
        <v>49907</v>
      </c>
      <c r="GN7" s="7">
        <v>49702</v>
      </c>
      <c r="GO7" s="7"/>
      <c r="GP7" s="7">
        <v>49468</v>
      </c>
      <c r="GQ7" s="7">
        <v>49382</v>
      </c>
      <c r="GR7" s="7">
        <v>49158</v>
      </c>
      <c r="GS7" s="7">
        <v>49178</v>
      </c>
      <c r="GT7" s="7">
        <v>48965</v>
      </c>
      <c r="GU7" s="7">
        <v>48896</v>
      </c>
      <c r="GV7" s="7">
        <v>48835</v>
      </c>
      <c r="GW7" s="7">
        <v>48825</v>
      </c>
      <c r="GX7" s="7">
        <v>48882</v>
      </c>
      <c r="GY7" s="7">
        <v>48944</v>
      </c>
      <c r="GZ7" s="7">
        <v>49178</v>
      </c>
      <c r="HA7" s="7">
        <v>49331</v>
      </c>
      <c r="HB7" s="7"/>
      <c r="HC7" s="7">
        <v>49497</v>
      </c>
      <c r="HD7" s="7">
        <v>49644</v>
      </c>
      <c r="HE7" s="7">
        <v>49963</v>
      </c>
      <c r="HF7" s="7">
        <v>50247</v>
      </c>
      <c r="HG7" s="7">
        <v>50512</v>
      </c>
      <c r="HH7" s="7">
        <v>50790</v>
      </c>
      <c r="HI7" s="7">
        <v>50985</v>
      </c>
      <c r="HJ7" s="7">
        <v>51111</v>
      </c>
      <c r="HK7" s="7">
        <v>51262</v>
      </c>
      <c r="HL7" s="7">
        <v>51431</v>
      </c>
      <c r="HM7" s="7">
        <v>51592</v>
      </c>
      <c r="HN7" s="7">
        <v>51805</v>
      </c>
      <c r="HO7" s="7"/>
      <c r="HP7" s="7">
        <v>51975</v>
      </c>
      <c r="HQ7" s="7">
        <v>52167</v>
      </c>
      <c r="HR7" s="7">
        <v>52295</v>
      </c>
      <c r="HS7" s="7">
        <v>52375</v>
      </c>
      <c r="HT7" s="7">
        <v>52506</v>
      </c>
      <c r="HU7" s="7">
        <v>52584</v>
      </c>
      <c r="HV7" s="7">
        <v>51954</v>
      </c>
      <c r="HW7" s="7">
        <v>52630</v>
      </c>
      <c r="HX7" s="7">
        <v>52601</v>
      </c>
      <c r="HY7" s="7">
        <v>52781</v>
      </c>
      <c r="HZ7" s="7">
        <v>52822</v>
      </c>
      <c r="IA7" s="7">
        <v>52930</v>
      </c>
      <c r="IB7" s="7"/>
      <c r="IC7" s="7">
        <v>52888</v>
      </c>
      <c r="ID7" s="7">
        <v>53097</v>
      </c>
      <c r="IE7" s="7">
        <v>53157</v>
      </c>
      <c r="IF7" s="7">
        <v>53238</v>
      </c>
      <c r="IG7" s="7">
        <v>53149</v>
      </c>
      <c r="IH7" s="7">
        <v>53066</v>
      </c>
      <c r="II7" s="7">
        <v>53123</v>
      </c>
      <c r="IJ7" s="7">
        <v>53126</v>
      </c>
      <c r="IK7" s="7">
        <v>52932</v>
      </c>
      <c r="IL7" s="7">
        <v>52765</v>
      </c>
      <c r="IM7" s="7">
        <v>52559</v>
      </c>
      <c r="IN7" s="7">
        <v>52385</v>
      </c>
      <c r="IO7" s="7"/>
      <c r="IP7" s="7">
        <v>52077</v>
      </c>
      <c r="IQ7" s="7">
        <v>51576</v>
      </c>
      <c r="IR7" s="7">
        <v>51300</v>
      </c>
      <c r="IS7" s="7">
        <v>51027</v>
      </c>
      <c r="IT7" s="7">
        <v>50913</v>
      </c>
      <c r="IU7" s="7">
        <v>50912</v>
      </c>
      <c r="IV7" s="7">
        <v>51037</v>
      </c>
      <c r="IW7" s="7">
        <v>51231</v>
      </c>
      <c r="IX7" s="7">
        <v>51506</v>
      </c>
      <c r="IY7" s="7">
        <v>51486</v>
      </c>
      <c r="IZ7" s="7">
        <v>51944</v>
      </c>
      <c r="JA7" s="7">
        <v>52088</v>
      </c>
      <c r="JB7" s="7"/>
      <c r="JC7" s="7">
        <v>52480</v>
      </c>
      <c r="JD7" s="7">
        <v>52687</v>
      </c>
      <c r="JE7" s="7">
        <v>53016</v>
      </c>
      <c r="JF7" s="7">
        <v>53320</v>
      </c>
      <c r="JG7" s="7">
        <v>53549</v>
      </c>
      <c r="JH7" s="7">
        <v>53679</v>
      </c>
      <c r="JI7" s="7">
        <v>53803</v>
      </c>
      <c r="JJ7" s="7">
        <v>53334</v>
      </c>
      <c r="JK7" s="7">
        <v>53429</v>
      </c>
      <c r="JL7" s="7">
        <v>53359</v>
      </c>
      <c r="JM7" s="7">
        <v>53635</v>
      </c>
      <c r="JN7" s="7">
        <v>54175</v>
      </c>
      <c r="JO7" s="7"/>
      <c r="JP7" s="7">
        <v>54274</v>
      </c>
      <c r="JQ7" s="7">
        <v>54513</v>
      </c>
      <c r="JR7" s="7">
        <v>54458</v>
      </c>
      <c r="JS7" s="7">
        <v>54812</v>
      </c>
      <c r="JT7" s="7">
        <v>54473</v>
      </c>
      <c r="JU7" s="7">
        <v>54347</v>
      </c>
      <c r="JV7" s="7">
        <v>54304</v>
      </c>
      <c r="JW7" s="7">
        <v>54271</v>
      </c>
      <c r="JX7" s="7">
        <v>54228</v>
      </c>
      <c r="JY7" s="7">
        <v>54144</v>
      </c>
      <c r="JZ7" s="7">
        <v>53962</v>
      </c>
      <c r="KA7" s="7">
        <v>53744</v>
      </c>
      <c r="KB7" s="7"/>
      <c r="KC7" s="7">
        <v>53683</v>
      </c>
      <c r="KD7" s="7">
        <v>53556</v>
      </c>
      <c r="KE7" s="7">
        <v>53662</v>
      </c>
      <c r="KF7" s="7">
        <v>53626</v>
      </c>
      <c r="KG7" s="7">
        <v>53785</v>
      </c>
      <c r="KH7" s="7">
        <v>53977</v>
      </c>
      <c r="KI7" s="7">
        <v>54123</v>
      </c>
      <c r="KJ7" s="7">
        <v>54298</v>
      </c>
      <c r="KK7" s="7">
        <v>54388</v>
      </c>
      <c r="KL7" s="7">
        <v>54522</v>
      </c>
      <c r="KM7" s="7">
        <v>54743</v>
      </c>
      <c r="KN7" s="7">
        <v>54871</v>
      </c>
      <c r="KO7" s="7"/>
      <c r="KP7" s="7">
        <v>54891</v>
      </c>
      <c r="KQ7" s="7">
        <v>55187</v>
      </c>
      <c r="KR7" s="7">
        <v>55276</v>
      </c>
      <c r="KS7" s="7">
        <v>55602</v>
      </c>
      <c r="KT7" s="7">
        <v>55627</v>
      </c>
      <c r="KU7" s="7">
        <v>55644</v>
      </c>
      <c r="KV7" s="7">
        <v>55746</v>
      </c>
      <c r="KW7" s="7">
        <v>55838</v>
      </c>
      <c r="KX7" s="7">
        <v>55977</v>
      </c>
      <c r="KY7" s="7">
        <v>56041</v>
      </c>
      <c r="KZ7" s="7">
        <v>56056</v>
      </c>
      <c r="LA7" s="7">
        <v>56028</v>
      </c>
      <c r="LB7" s="7"/>
      <c r="LC7" s="7">
        <v>56116</v>
      </c>
      <c r="LD7" s="7">
        <v>56230</v>
      </c>
      <c r="LE7" s="7">
        <v>56322</v>
      </c>
      <c r="LF7" s="7">
        <v>56580</v>
      </c>
      <c r="LG7" s="7">
        <v>56616</v>
      </c>
      <c r="LH7" s="7">
        <v>56658</v>
      </c>
      <c r="LI7" s="7">
        <v>56794</v>
      </c>
      <c r="LJ7" s="7">
        <v>56910</v>
      </c>
      <c r="LK7" s="7">
        <v>57077</v>
      </c>
      <c r="LL7" s="7">
        <v>57284</v>
      </c>
      <c r="LM7" s="7">
        <v>57255</v>
      </c>
      <c r="LN7" s="7">
        <v>57360</v>
      </c>
      <c r="LO7" s="7"/>
      <c r="LP7" s="7">
        <v>57487</v>
      </c>
      <c r="LQ7" s="7">
        <v>57751</v>
      </c>
      <c r="LR7" s="7">
        <v>57898</v>
      </c>
      <c r="LS7" s="7">
        <v>57922</v>
      </c>
      <c r="LT7" s="7">
        <v>58089</v>
      </c>
      <c r="LU7" s="7">
        <v>58221</v>
      </c>
      <c r="LV7" s="7">
        <v>58413</v>
      </c>
      <c r="LW7" s="7">
        <v>58619</v>
      </c>
      <c r="LX7" s="7">
        <v>58903</v>
      </c>
      <c r="LY7" s="7">
        <v>58794</v>
      </c>
      <c r="LZ7" s="7">
        <v>59217</v>
      </c>
      <c r="MA7" s="7">
        <v>59421</v>
      </c>
      <c r="MB7" s="7"/>
      <c r="MC7" s="7">
        <v>59583</v>
      </c>
      <c r="MD7" s="7">
        <v>59800</v>
      </c>
      <c r="ME7" s="7">
        <v>60003</v>
      </c>
      <c r="MF7" s="7">
        <v>60259</v>
      </c>
      <c r="MG7" s="7">
        <v>60492</v>
      </c>
      <c r="MH7" s="7">
        <v>60690</v>
      </c>
      <c r="MI7" s="7">
        <v>60963</v>
      </c>
      <c r="MJ7" s="7">
        <v>61228</v>
      </c>
      <c r="MK7" s="7">
        <v>61490</v>
      </c>
      <c r="ML7" s="7">
        <v>61718</v>
      </c>
      <c r="MM7" s="7">
        <v>61997</v>
      </c>
      <c r="MN7" s="7">
        <v>62321</v>
      </c>
      <c r="MO7" s="7"/>
      <c r="MP7" s="7">
        <v>62528</v>
      </c>
      <c r="MQ7" s="7">
        <v>62796</v>
      </c>
      <c r="MR7" s="7">
        <v>63192</v>
      </c>
      <c r="MS7" s="7">
        <v>63436</v>
      </c>
      <c r="MT7" s="7">
        <v>63711</v>
      </c>
      <c r="MU7" s="7">
        <v>64110</v>
      </c>
      <c r="MV7" s="7">
        <v>64301</v>
      </c>
      <c r="MW7" s="7">
        <v>64507</v>
      </c>
      <c r="MX7" s="7">
        <v>64644</v>
      </c>
      <c r="MY7" s="7">
        <v>64854</v>
      </c>
      <c r="MZ7" s="7">
        <v>65019</v>
      </c>
      <c r="NA7" s="7">
        <v>65200</v>
      </c>
      <c r="NB7" s="7"/>
      <c r="NC7" s="7">
        <v>65407</v>
      </c>
      <c r="ND7" s="7">
        <v>65428</v>
      </c>
      <c r="NE7" s="7">
        <v>65530</v>
      </c>
      <c r="NF7" s="7">
        <v>65467</v>
      </c>
      <c r="NG7" s="7">
        <v>65619</v>
      </c>
      <c r="NH7" s="7">
        <v>65750</v>
      </c>
      <c r="NI7" s="7">
        <v>65887</v>
      </c>
      <c r="NJ7" s="7">
        <v>66142</v>
      </c>
      <c r="NK7" s="7">
        <v>66164</v>
      </c>
      <c r="NL7" s="7">
        <v>66225</v>
      </c>
      <c r="NM7" s="7">
        <v>66703</v>
      </c>
      <c r="NN7" s="7">
        <v>66900</v>
      </c>
      <c r="NO7" s="7"/>
      <c r="NP7" s="7">
        <v>66805</v>
      </c>
      <c r="NQ7" s="7">
        <v>67215</v>
      </c>
      <c r="NR7" s="7">
        <v>67295</v>
      </c>
      <c r="NS7" s="7">
        <v>67555</v>
      </c>
      <c r="NT7" s="7">
        <v>67653</v>
      </c>
      <c r="NU7" s="7">
        <v>67904</v>
      </c>
      <c r="NV7" s="7">
        <v>68125</v>
      </c>
      <c r="NW7" s="7">
        <v>68328</v>
      </c>
      <c r="NX7" s="7">
        <v>68487</v>
      </c>
      <c r="NY7" s="7">
        <v>68720</v>
      </c>
      <c r="NZ7" s="7">
        <v>68985</v>
      </c>
      <c r="OA7" s="7">
        <v>69246</v>
      </c>
      <c r="OB7" s="7"/>
      <c r="OC7" s="7">
        <v>69438</v>
      </c>
      <c r="OD7" s="7">
        <v>69700</v>
      </c>
      <c r="OE7" s="7">
        <v>69905</v>
      </c>
      <c r="OF7" s="7">
        <v>70072</v>
      </c>
      <c r="OG7" s="7">
        <v>70328</v>
      </c>
      <c r="OH7" s="7">
        <v>70636</v>
      </c>
      <c r="OI7" s="7">
        <v>70729</v>
      </c>
      <c r="OJ7" s="7">
        <v>71006</v>
      </c>
      <c r="OK7" s="7">
        <v>70917</v>
      </c>
      <c r="OL7" s="7">
        <v>71120</v>
      </c>
      <c r="OM7" s="7">
        <v>71087</v>
      </c>
      <c r="ON7" s="7">
        <v>71240</v>
      </c>
      <c r="OO7" s="7"/>
      <c r="OP7" s="7">
        <v>71176</v>
      </c>
      <c r="OQ7" s="7">
        <v>71304</v>
      </c>
      <c r="OR7" s="7">
        <v>71452</v>
      </c>
      <c r="OS7" s="7">
        <v>71348</v>
      </c>
      <c r="OT7" s="7">
        <v>71123</v>
      </c>
      <c r="OU7" s="7">
        <v>71029</v>
      </c>
      <c r="OV7" s="7">
        <v>71053</v>
      </c>
      <c r="OW7" s="7">
        <v>70933</v>
      </c>
      <c r="OX7" s="7">
        <v>70948</v>
      </c>
      <c r="OY7" s="7">
        <v>70519</v>
      </c>
      <c r="OZ7" s="7">
        <v>70409</v>
      </c>
      <c r="PA7" s="7">
        <v>70790</v>
      </c>
      <c r="PB7" s="7"/>
      <c r="PC7" s="7">
        <v>70866</v>
      </c>
      <c r="PD7" s="7">
        <v>70806</v>
      </c>
      <c r="PE7" s="7">
        <v>70859</v>
      </c>
      <c r="PF7" s="7">
        <v>71037</v>
      </c>
      <c r="PG7" s="7">
        <v>71247</v>
      </c>
      <c r="PH7" s="7">
        <v>71253</v>
      </c>
      <c r="PI7" s="7">
        <v>71315</v>
      </c>
      <c r="PJ7" s="7">
        <v>71370</v>
      </c>
      <c r="PK7" s="7">
        <v>71617</v>
      </c>
      <c r="PL7" s="7">
        <v>71642</v>
      </c>
      <c r="PM7" s="7">
        <v>71846</v>
      </c>
      <c r="PN7" s="7">
        <v>72108</v>
      </c>
      <c r="PO7" s="7"/>
      <c r="PP7" s="7">
        <v>72445</v>
      </c>
      <c r="PQ7" s="7">
        <v>72652</v>
      </c>
      <c r="PR7" s="7">
        <v>72945</v>
      </c>
      <c r="PS7" s="7">
        <v>73163</v>
      </c>
      <c r="PT7" s="7">
        <v>73467</v>
      </c>
      <c r="PU7" s="7">
        <v>73760</v>
      </c>
      <c r="PV7" s="7">
        <v>73708</v>
      </c>
      <c r="PW7" s="7">
        <v>74138</v>
      </c>
      <c r="PX7" s="7">
        <v>74263</v>
      </c>
      <c r="PY7" s="7">
        <v>74673</v>
      </c>
      <c r="PZ7" s="7">
        <v>74967</v>
      </c>
      <c r="QA7" s="7">
        <v>75270</v>
      </c>
      <c r="QB7" s="7"/>
      <c r="QC7" s="7">
        <v>75621</v>
      </c>
      <c r="QD7" s="7">
        <v>76017</v>
      </c>
      <c r="QE7" s="7">
        <v>76285</v>
      </c>
      <c r="QF7" s="7">
        <v>76455</v>
      </c>
      <c r="QG7" s="7">
        <v>76646</v>
      </c>
      <c r="QH7" s="7">
        <v>76887</v>
      </c>
      <c r="QI7" s="7">
        <v>76911</v>
      </c>
      <c r="QJ7" s="7">
        <v>77166</v>
      </c>
      <c r="QK7" s="7">
        <v>77276</v>
      </c>
      <c r="QL7" s="7">
        <v>77606</v>
      </c>
      <c r="QM7" s="7">
        <v>77912</v>
      </c>
      <c r="QN7" s="7">
        <v>78035</v>
      </c>
      <c r="QO7" s="7"/>
      <c r="QP7" s="7">
        <v>78104</v>
      </c>
      <c r="QQ7" s="7">
        <v>78254</v>
      </c>
      <c r="QR7" s="7">
        <v>78296</v>
      </c>
      <c r="QS7" s="7">
        <v>78382</v>
      </c>
      <c r="QT7" s="7">
        <v>78547</v>
      </c>
      <c r="QU7" s="7">
        <v>78602</v>
      </c>
      <c r="QV7" s="7">
        <v>78635</v>
      </c>
      <c r="QW7" s="7">
        <v>78619</v>
      </c>
      <c r="QX7" s="7">
        <v>78611</v>
      </c>
      <c r="QY7" s="7">
        <v>78629</v>
      </c>
      <c r="QZ7" s="7">
        <v>78261</v>
      </c>
      <c r="RA7" s="7">
        <v>77657</v>
      </c>
      <c r="RB7" s="7"/>
      <c r="RC7" s="7">
        <v>77297</v>
      </c>
      <c r="RD7" s="7">
        <v>76919</v>
      </c>
      <c r="RE7" s="7">
        <v>76649</v>
      </c>
      <c r="RF7" s="7">
        <v>76461</v>
      </c>
      <c r="RG7" s="7">
        <v>76623</v>
      </c>
      <c r="RH7" s="7">
        <v>76520</v>
      </c>
      <c r="RI7" s="7">
        <v>76769</v>
      </c>
      <c r="RJ7" s="7">
        <v>77155</v>
      </c>
      <c r="RK7" s="7">
        <v>77230</v>
      </c>
      <c r="RL7" s="7">
        <v>77535</v>
      </c>
      <c r="RM7" s="7">
        <v>77680</v>
      </c>
      <c r="RN7" s="7">
        <v>78018</v>
      </c>
      <c r="RO7" s="7"/>
      <c r="RP7" s="7">
        <v>78506</v>
      </c>
      <c r="RQ7" s="7">
        <v>78817</v>
      </c>
      <c r="RR7" s="7">
        <v>79049</v>
      </c>
      <c r="RS7" s="7">
        <v>79292</v>
      </c>
      <c r="RT7" s="7">
        <v>79311</v>
      </c>
      <c r="RU7" s="7">
        <v>79376</v>
      </c>
      <c r="RV7" s="7">
        <v>79547</v>
      </c>
      <c r="RW7" s="7">
        <v>79704</v>
      </c>
      <c r="RX7" s="7">
        <v>79892</v>
      </c>
      <c r="RY7" s="7">
        <v>79905</v>
      </c>
      <c r="RZ7" s="7">
        <v>80237</v>
      </c>
      <c r="SA7" s="7">
        <v>80448</v>
      </c>
      <c r="SB7" s="7"/>
      <c r="SC7" s="7">
        <v>80692</v>
      </c>
      <c r="SD7" s="7">
        <v>80988</v>
      </c>
      <c r="SE7" s="7">
        <v>81391</v>
      </c>
      <c r="SF7" s="7">
        <v>81729</v>
      </c>
      <c r="SG7" s="7">
        <v>82089</v>
      </c>
      <c r="SH7" s="7">
        <v>82488</v>
      </c>
      <c r="SI7" s="7">
        <v>82836</v>
      </c>
      <c r="SJ7" s="7">
        <v>83074</v>
      </c>
      <c r="SK7" s="7">
        <v>83532</v>
      </c>
      <c r="SL7" s="7">
        <v>83794</v>
      </c>
      <c r="SM7" s="7">
        <v>84173</v>
      </c>
      <c r="SN7" s="7">
        <v>84408</v>
      </c>
      <c r="SO7" s="7"/>
      <c r="SP7" s="7">
        <v>84595</v>
      </c>
      <c r="SQ7" s="7">
        <v>84948</v>
      </c>
      <c r="SR7" s="7">
        <v>85461</v>
      </c>
      <c r="SS7" s="7">
        <v>86163</v>
      </c>
      <c r="ST7" s="7">
        <v>86509</v>
      </c>
      <c r="SU7" s="7">
        <v>86951</v>
      </c>
      <c r="SV7" s="7">
        <v>87205</v>
      </c>
      <c r="SW7" s="7">
        <v>87481</v>
      </c>
      <c r="SX7" s="7">
        <v>87618</v>
      </c>
      <c r="SY7" s="7">
        <v>87954</v>
      </c>
      <c r="SZ7" s="7">
        <v>88391</v>
      </c>
      <c r="TA7" s="7">
        <v>88673</v>
      </c>
      <c r="TB7" s="7"/>
      <c r="TC7" s="7">
        <v>88810</v>
      </c>
      <c r="TD7" s="7">
        <v>89054</v>
      </c>
      <c r="TE7" s="7">
        <v>89480</v>
      </c>
      <c r="TF7" s="7">
        <v>89418</v>
      </c>
      <c r="TG7" s="7">
        <v>89791</v>
      </c>
      <c r="TH7" s="7">
        <v>90109</v>
      </c>
      <c r="TI7" s="7">
        <v>90215</v>
      </c>
      <c r="TJ7" s="7">
        <v>90297</v>
      </c>
      <c r="TK7" s="7">
        <v>90325</v>
      </c>
      <c r="TL7" s="7">
        <v>90482</v>
      </c>
      <c r="TM7" s="7">
        <v>90576</v>
      </c>
      <c r="TN7" s="7">
        <v>90673</v>
      </c>
      <c r="TO7" s="7"/>
      <c r="TP7" s="7">
        <v>90802</v>
      </c>
      <c r="TQ7" s="7">
        <v>90882</v>
      </c>
      <c r="TR7" s="7">
        <v>90994</v>
      </c>
      <c r="TS7" s="7">
        <v>90850</v>
      </c>
      <c r="TT7" s="7">
        <v>90419</v>
      </c>
      <c r="TU7" s="7">
        <v>90099</v>
      </c>
      <c r="TV7" s="7">
        <v>89837</v>
      </c>
      <c r="TW7" s="7">
        <v>90097</v>
      </c>
      <c r="TX7" s="7">
        <v>90210</v>
      </c>
      <c r="TY7" s="7">
        <v>90491</v>
      </c>
      <c r="TZ7" s="7">
        <v>90748</v>
      </c>
      <c r="UA7" s="7">
        <v>90943</v>
      </c>
      <c r="UB7" s="7"/>
      <c r="UC7" s="7">
        <v>91037</v>
      </c>
      <c r="UD7" s="7">
        <v>91105</v>
      </c>
      <c r="UE7" s="7">
        <v>91210</v>
      </c>
      <c r="UF7" s="7">
        <v>91283</v>
      </c>
      <c r="UG7" s="7">
        <v>91293</v>
      </c>
      <c r="UH7" s="7">
        <v>91490</v>
      </c>
      <c r="UI7" s="7">
        <v>91602</v>
      </c>
      <c r="UJ7" s="7">
        <v>91566</v>
      </c>
      <c r="UK7" s="7">
        <v>91479</v>
      </c>
      <c r="UL7" s="7">
        <v>91380</v>
      </c>
      <c r="UM7" s="7">
        <v>91171</v>
      </c>
      <c r="UN7" s="7">
        <v>90893</v>
      </c>
      <c r="UO7" s="7"/>
      <c r="UP7" s="7">
        <v>90567</v>
      </c>
      <c r="UQ7" s="7">
        <v>90562</v>
      </c>
      <c r="UR7" s="7">
        <v>90432</v>
      </c>
      <c r="US7" s="7">
        <v>90152</v>
      </c>
      <c r="UT7" s="7">
        <v>90107</v>
      </c>
      <c r="UU7" s="7">
        <v>89864</v>
      </c>
      <c r="UV7" s="7">
        <v>89522</v>
      </c>
      <c r="UW7" s="7">
        <v>89364</v>
      </c>
      <c r="UX7" s="7">
        <v>89183</v>
      </c>
      <c r="UY7" s="7">
        <v>88906</v>
      </c>
      <c r="UZ7" s="7">
        <v>88783</v>
      </c>
      <c r="VA7" s="7">
        <v>88769</v>
      </c>
      <c r="VB7" s="7"/>
      <c r="VC7" s="7">
        <v>88993</v>
      </c>
      <c r="VD7" s="7">
        <v>88918</v>
      </c>
      <c r="VE7" s="7">
        <v>89090</v>
      </c>
      <c r="VF7" s="7">
        <v>89366</v>
      </c>
      <c r="VG7" s="7">
        <v>89643</v>
      </c>
      <c r="VH7" s="7">
        <v>90022</v>
      </c>
      <c r="VI7" s="7">
        <v>90440</v>
      </c>
      <c r="VJ7" s="7">
        <v>90132</v>
      </c>
      <c r="VK7" s="7">
        <v>91247</v>
      </c>
      <c r="VL7" s="7">
        <v>91518</v>
      </c>
      <c r="VM7" s="7">
        <v>91871</v>
      </c>
      <c r="VN7" s="7">
        <v>92227</v>
      </c>
      <c r="VO7" s="7"/>
      <c r="VP7" s="7">
        <v>92673</v>
      </c>
      <c r="VQ7" s="7">
        <v>93154</v>
      </c>
      <c r="VR7" s="7">
        <v>93429</v>
      </c>
      <c r="VS7" s="7">
        <v>93792</v>
      </c>
      <c r="VT7" s="7">
        <v>94100</v>
      </c>
      <c r="VU7" s="7">
        <v>94479</v>
      </c>
      <c r="VV7" s="7">
        <v>94792</v>
      </c>
      <c r="VW7" s="7">
        <v>95034</v>
      </c>
      <c r="VX7" s="7">
        <v>95344</v>
      </c>
      <c r="VY7" s="7">
        <v>95630</v>
      </c>
      <c r="VZ7" s="7">
        <v>95979</v>
      </c>
      <c r="WA7" s="7">
        <v>96107</v>
      </c>
      <c r="WB7" s="7"/>
      <c r="WC7" s="7">
        <v>96373</v>
      </c>
      <c r="WD7" s="7">
        <v>96497</v>
      </c>
      <c r="WE7" s="7">
        <v>96843</v>
      </c>
      <c r="WF7" s="7">
        <v>97039</v>
      </c>
      <c r="WG7" s="7">
        <v>97313</v>
      </c>
      <c r="WH7" s="7">
        <v>97459</v>
      </c>
      <c r="WI7" s="7">
        <v>97649</v>
      </c>
      <c r="WJ7" s="7">
        <v>97842</v>
      </c>
      <c r="WK7" s="7">
        <v>98045</v>
      </c>
      <c r="WL7" s="7">
        <v>98233</v>
      </c>
      <c r="WM7" s="7">
        <v>98442</v>
      </c>
      <c r="WN7" s="7">
        <v>98609</v>
      </c>
      <c r="WO7" s="7"/>
      <c r="WP7" s="7">
        <v>98734</v>
      </c>
      <c r="WQ7" s="7">
        <v>98841</v>
      </c>
      <c r="WR7" s="7">
        <v>98935</v>
      </c>
      <c r="WS7" s="7">
        <v>99122</v>
      </c>
      <c r="WT7" s="7">
        <v>99249</v>
      </c>
      <c r="WU7" s="7">
        <v>99155</v>
      </c>
      <c r="WV7" s="7">
        <v>99473</v>
      </c>
      <c r="WW7" s="7">
        <v>99587</v>
      </c>
      <c r="WX7" s="7">
        <v>99934</v>
      </c>
      <c r="WY7" s="7">
        <v>100120</v>
      </c>
      <c r="WZ7" s="7">
        <v>100306</v>
      </c>
      <c r="XA7" s="7">
        <v>100511</v>
      </c>
      <c r="XB7" s="7"/>
      <c r="XC7" s="7">
        <v>100683</v>
      </c>
      <c r="XD7" s="7">
        <v>100915</v>
      </c>
      <c r="XE7" s="7">
        <v>101164</v>
      </c>
      <c r="XF7" s="7">
        <v>101502</v>
      </c>
      <c r="XG7" s="7">
        <v>101728</v>
      </c>
      <c r="XH7" s="7">
        <v>101900</v>
      </c>
      <c r="XI7" s="7">
        <v>102247</v>
      </c>
      <c r="XJ7" s="7">
        <v>102418</v>
      </c>
      <c r="XK7" s="7">
        <v>102646</v>
      </c>
      <c r="XL7" s="7">
        <v>103138</v>
      </c>
      <c r="XM7" s="7">
        <v>103370</v>
      </c>
      <c r="XN7" s="7">
        <v>103664</v>
      </c>
      <c r="XO7" s="7"/>
      <c r="XP7" s="7">
        <v>103758</v>
      </c>
      <c r="XQ7" s="7">
        <v>104211</v>
      </c>
      <c r="XR7" s="7">
        <v>104487</v>
      </c>
      <c r="XS7" s="7">
        <v>104732</v>
      </c>
      <c r="XT7" s="7">
        <v>104961</v>
      </c>
      <c r="XU7" s="7">
        <v>105324</v>
      </c>
      <c r="XV7" s="7">
        <v>105546</v>
      </c>
      <c r="XW7" s="7">
        <v>105670</v>
      </c>
      <c r="XX7" s="7">
        <v>106009</v>
      </c>
      <c r="XY7" s="7">
        <v>106277</v>
      </c>
      <c r="XZ7" s="7">
        <v>106616</v>
      </c>
      <c r="YA7" s="7">
        <v>106906</v>
      </c>
      <c r="YB7" s="7"/>
      <c r="YC7" s="7">
        <v>107168</v>
      </c>
      <c r="YD7" s="7">
        <v>107426</v>
      </c>
      <c r="YE7" s="7">
        <v>107619</v>
      </c>
      <c r="YF7" s="7">
        <v>107792</v>
      </c>
      <c r="YG7" s="7">
        <v>107910</v>
      </c>
      <c r="YH7" s="7">
        <v>108026</v>
      </c>
      <c r="YI7" s="7">
        <v>108066</v>
      </c>
      <c r="YJ7" s="7">
        <v>108115</v>
      </c>
      <c r="YK7" s="7">
        <v>108365</v>
      </c>
      <c r="YL7" s="7">
        <v>108476</v>
      </c>
      <c r="YM7" s="7">
        <v>108753</v>
      </c>
      <c r="YN7" s="7">
        <v>108849</v>
      </c>
      <c r="YO7" s="7"/>
      <c r="YP7" s="7">
        <v>109183</v>
      </c>
      <c r="YQ7" s="7">
        <v>109432</v>
      </c>
      <c r="YR7" s="7">
        <v>109647</v>
      </c>
      <c r="YS7" s="7">
        <v>109688</v>
      </c>
      <c r="YT7" s="7">
        <v>109838</v>
      </c>
      <c r="YU7" s="7">
        <v>109863</v>
      </c>
      <c r="YV7" s="7">
        <v>109833</v>
      </c>
      <c r="YW7" s="7">
        <v>109613</v>
      </c>
      <c r="YX7" s="7">
        <v>109525</v>
      </c>
      <c r="YY7" s="7">
        <v>109366</v>
      </c>
      <c r="YZ7" s="7">
        <v>109216</v>
      </c>
      <c r="ZA7" s="7">
        <v>109160</v>
      </c>
      <c r="ZB7" s="7"/>
      <c r="ZC7" s="7">
        <v>109039</v>
      </c>
      <c r="ZD7" s="7">
        <v>108735</v>
      </c>
      <c r="ZE7" s="7">
        <v>108577</v>
      </c>
      <c r="ZF7" s="7">
        <v>108367</v>
      </c>
      <c r="ZG7" s="7">
        <v>108240</v>
      </c>
      <c r="ZH7" s="7">
        <v>108338</v>
      </c>
      <c r="ZI7" s="7">
        <v>108302</v>
      </c>
      <c r="ZJ7" s="7">
        <v>108308</v>
      </c>
      <c r="ZK7" s="7">
        <v>108340</v>
      </c>
      <c r="ZL7" s="7">
        <v>108356</v>
      </c>
      <c r="ZM7" s="7">
        <v>108299</v>
      </c>
      <c r="ZN7" s="7">
        <v>108324</v>
      </c>
      <c r="ZO7" s="7"/>
      <c r="ZP7" s="7">
        <v>108378</v>
      </c>
      <c r="ZQ7" s="7">
        <v>108313</v>
      </c>
      <c r="ZR7" s="7">
        <v>108368</v>
      </c>
      <c r="ZS7" s="7">
        <v>108527</v>
      </c>
      <c r="ZT7" s="7">
        <v>108654</v>
      </c>
      <c r="ZU7" s="7">
        <v>108721</v>
      </c>
      <c r="ZV7" s="7">
        <v>108790</v>
      </c>
      <c r="ZW7" s="7">
        <v>108930</v>
      </c>
      <c r="ZX7" s="7">
        <v>108966</v>
      </c>
      <c r="ZY7" s="7">
        <v>109145</v>
      </c>
      <c r="ZZ7" s="7">
        <v>109284</v>
      </c>
      <c r="AAA7" s="7">
        <v>109494</v>
      </c>
      <c r="AAB7" s="7"/>
      <c r="AAC7" s="7">
        <v>109805</v>
      </c>
      <c r="AAD7" s="7">
        <v>110047</v>
      </c>
      <c r="AAE7" s="7">
        <v>109998</v>
      </c>
      <c r="AAF7" s="7">
        <v>110306</v>
      </c>
      <c r="AAG7" s="7">
        <v>110573</v>
      </c>
      <c r="AAH7" s="7">
        <v>110754</v>
      </c>
      <c r="AAI7" s="7">
        <v>111053</v>
      </c>
      <c r="AAJ7" s="7">
        <v>111212</v>
      </c>
      <c r="AAK7" s="7">
        <v>111451</v>
      </c>
      <c r="AAL7" s="7">
        <v>111737</v>
      </c>
      <c r="AAM7" s="7">
        <v>111999</v>
      </c>
      <c r="AAN7" s="7">
        <v>112311</v>
      </c>
      <c r="AAO7" s="7"/>
      <c r="AAP7" s="7">
        <v>112583</v>
      </c>
      <c r="AAQ7" s="7">
        <v>112783</v>
      </c>
      <c r="AAR7" s="7">
        <v>113248</v>
      </c>
      <c r="AAS7" s="7">
        <v>113597</v>
      </c>
      <c r="AAT7" s="7">
        <v>113931</v>
      </c>
      <c r="AAU7" s="7">
        <v>114247</v>
      </c>
      <c r="AAV7" s="7">
        <v>114624</v>
      </c>
      <c r="AAW7" s="7">
        <v>114902</v>
      </c>
      <c r="AAX7" s="7">
        <v>115253</v>
      </c>
      <c r="AAY7" s="7">
        <v>115468</v>
      </c>
      <c r="AAZ7" s="7">
        <v>115887</v>
      </c>
      <c r="ABA7" s="7">
        <v>116162</v>
      </c>
      <c r="ABB7" s="7"/>
      <c r="ABC7" s="7">
        <v>116487</v>
      </c>
      <c r="ABD7" s="7">
        <v>116691</v>
      </c>
      <c r="ABE7" s="7">
        <v>116913</v>
      </c>
      <c r="ABF7" s="7">
        <v>117075</v>
      </c>
      <c r="ABG7" s="7">
        <v>117059</v>
      </c>
      <c r="ABH7" s="7">
        <v>117294</v>
      </c>
      <c r="ABI7" s="7">
        <v>117395</v>
      </c>
      <c r="ABJ7" s="7">
        <v>117644</v>
      </c>
      <c r="ABK7" s="7">
        <v>117885</v>
      </c>
      <c r="ABL7" s="7">
        <v>118041</v>
      </c>
      <c r="ABM7" s="7">
        <v>118189</v>
      </c>
      <c r="ABN7" s="7">
        <v>118321</v>
      </c>
      <c r="ABO7" s="7"/>
      <c r="ABP7" s="7">
        <v>118303</v>
      </c>
      <c r="ABQ7" s="7">
        <v>118735</v>
      </c>
      <c r="ABR7" s="7">
        <v>119001</v>
      </c>
      <c r="ABS7" s="7">
        <v>119165</v>
      </c>
      <c r="ABT7" s="7">
        <v>119485</v>
      </c>
      <c r="ABU7" s="7">
        <v>119774</v>
      </c>
      <c r="ABV7" s="7">
        <v>120029</v>
      </c>
      <c r="ABW7" s="7">
        <v>120202</v>
      </c>
      <c r="ABX7" s="7">
        <v>120427</v>
      </c>
      <c r="ABY7" s="7">
        <v>120677</v>
      </c>
      <c r="ABZ7" s="7">
        <v>120976</v>
      </c>
      <c r="ACA7" s="7">
        <v>121146</v>
      </c>
      <c r="ACB7" s="7"/>
      <c r="ACC7" s="7">
        <v>121382</v>
      </c>
      <c r="ACD7" s="7">
        <v>121684</v>
      </c>
      <c r="ACE7" s="7">
        <v>122000</v>
      </c>
      <c r="ACF7" s="7">
        <v>122293</v>
      </c>
      <c r="ACG7" s="7">
        <v>122551</v>
      </c>
      <c r="ACH7" s="7">
        <v>122818</v>
      </c>
      <c r="ACI7" s="7">
        <v>123131</v>
      </c>
      <c r="ACJ7" s="7">
        <v>123092</v>
      </c>
      <c r="ACK7" s="7">
        <v>123604</v>
      </c>
      <c r="ACL7" s="7">
        <v>123945</v>
      </c>
      <c r="ACM7" s="7">
        <v>124251</v>
      </c>
      <c r="ACN7" s="7">
        <v>124554</v>
      </c>
      <c r="ACO7" s="7"/>
      <c r="ACP7" s="7">
        <v>124830</v>
      </c>
      <c r="ACQ7" s="7">
        <v>125026</v>
      </c>
      <c r="ACR7" s="7">
        <v>125177</v>
      </c>
      <c r="ACS7" s="7">
        <v>125456</v>
      </c>
      <c r="ACT7" s="7">
        <v>125862</v>
      </c>
      <c r="ACU7" s="7">
        <v>126080</v>
      </c>
      <c r="ACV7" s="7">
        <v>126204</v>
      </c>
      <c r="ACW7" s="7">
        <v>126551</v>
      </c>
      <c r="ACX7" s="7">
        <v>126775</v>
      </c>
      <c r="ACY7" s="7">
        <v>126971</v>
      </c>
      <c r="ACZ7" s="7">
        <v>127254</v>
      </c>
      <c r="ADA7" s="7">
        <v>127601</v>
      </c>
      <c r="ADB7" s="7"/>
      <c r="ADC7" s="7">
        <v>127726</v>
      </c>
      <c r="ADD7" s="7">
        <v>128137</v>
      </c>
      <c r="ADE7" s="7">
        <v>128244</v>
      </c>
      <c r="ADF7" s="7">
        <v>128619</v>
      </c>
      <c r="ADG7" s="7">
        <v>128831</v>
      </c>
      <c r="ADH7" s="7">
        <v>129092</v>
      </c>
      <c r="ADI7" s="7">
        <v>129411</v>
      </c>
      <c r="ADJ7" s="7">
        <v>129578</v>
      </c>
      <c r="ADK7" s="7">
        <v>129791</v>
      </c>
      <c r="ADL7" s="7">
        <v>130192</v>
      </c>
      <c r="ADM7" s="7">
        <v>130483</v>
      </c>
      <c r="ADN7" s="7">
        <v>130778</v>
      </c>
      <c r="ADO7" s="7"/>
      <c r="ADP7" s="7">
        <v>131008</v>
      </c>
      <c r="ADQ7" s="7">
        <v>131138</v>
      </c>
      <c r="ADR7" s="7">
        <v>131606</v>
      </c>
      <c r="ADS7" s="7">
        <v>131893</v>
      </c>
      <c r="ADT7" s="7">
        <v>132119</v>
      </c>
      <c r="ADU7" s="7">
        <v>132074</v>
      </c>
      <c r="ADV7" s="7">
        <v>132251</v>
      </c>
      <c r="ADW7" s="7">
        <v>132237</v>
      </c>
      <c r="ADX7" s="7">
        <v>132371</v>
      </c>
      <c r="ADY7" s="7">
        <v>132357</v>
      </c>
      <c r="ADZ7" s="7">
        <v>132582</v>
      </c>
      <c r="AEA7" s="7">
        <v>132724</v>
      </c>
      <c r="AEB7" s="7"/>
      <c r="AEC7" s="7">
        <v>132694</v>
      </c>
      <c r="AED7" s="7">
        <v>132766</v>
      </c>
      <c r="AEE7" s="7">
        <v>132741</v>
      </c>
      <c r="AEF7" s="7">
        <v>132460</v>
      </c>
      <c r="AEG7" s="7">
        <v>132422</v>
      </c>
      <c r="AEH7" s="7">
        <v>132293</v>
      </c>
      <c r="AEI7" s="7">
        <v>132178</v>
      </c>
      <c r="AEJ7" s="7">
        <v>132020</v>
      </c>
      <c r="AEK7" s="7">
        <v>131778</v>
      </c>
      <c r="AEL7" s="7">
        <v>131454</v>
      </c>
      <c r="AEM7" s="7">
        <v>131160</v>
      </c>
      <c r="AEN7" s="7">
        <v>130989</v>
      </c>
      <c r="AEO7" s="7"/>
      <c r="AEP7" s="7">
        <v>130847</v>
      </c>
      <c r="AEQ7" s="7">
        <v>130714</v>
      </c>
      <c r="AER7" s="7">
        <v>130695</v>
      </c>
      <c r="AES7" s="7">
        <v>130615</v>
      </c>
      <c r="AET7" s="7">
        <v>130607</v>
      </c>
      <c r="AEU7" s="7">
        <v>130664</v>
      </c>
      <c r="AEV7" s="7">
        <v>130579</v>
      </c>
      <c r="AEW7" s="7">
        <v>130564</v>
      </c>
      <c r="AEX7" s="7">
        <v>130504</v>
      </c>
      <c r="AEY7" s="7">
        <v>130629</v>
      </c>
      <c r="AEZ7" s="7">
        <v>130639</v>
      </c>
      <c r="AFA7" s="7">
        <v>130481</v>
      </c>
      <c r="AFB7" s="7"/>
      <c r="AFC7" s="7">
        <v>130575</v>
      </c>
      <c r="AFD7" s="7">
        <v>130422</v>
      </c>
      <c r="AFE7" s="7">
        <v>130212</v>
      </c>
      <c r="AFF7" s="7">
        <v>130167</v>
      </c>
      <c r="AFG7" s="7">
        <v>130156</v>
      </c>
      <c r="AFH7" s="7">
        <v>130166</v>
      </c>
      <c r="AFI7" s="7">
        <v>130189</v>
      </c>
      <c r="AFJ7" s="7">
        <v>130148</v>
      </c>
      <c r="AFK7" s="7">
        <v>130250</v>
      </c>
      <c r="AFL7" s="7">
        <v>130446</v>
      </c>
      <c r="AFM7" s="7">
        <v>130462</v>
      </c>
      <c r="AFN7" s="7">
        <v>130586</v>
      </c>
      <c r="AFO7" s="7"/>
      <c r="AFP7" s="7">
        <v>130747</v>
      </c>
      <c r="AFQ7" s="7">
        <v>130791</v>
      </c>
      <c r="AFR7" s="7">
        <v>131123</v>
      </c>
      <c r="AFS7" s="7">
        <v>131372</v>
      </c>
      <c r="AFT7" s="7">
        <v>131679</v>
      </c>
      <c r="AFU7" s="7">
        <v>131753</v>
      </c>
      <c r="AFV7" s="7">
        <v>131785</v>
      </c>
      <c r="AFW7" s="7">
        <v>131917</v>
      </c>
      <c r="AFX7" s="7">
        <v>132079</v>
      </c>
      <c r="AFY7" s="7">
        <v>132425</v>
      </c>
      <c r="AFZ7" s="7">
        <v>132490</v>
      </c>
      <c r="AGA7" s="7">
        <v>132619</v>
      </c>
      <c r="AGB7" s="7"/>
      <c r="AGC7" s="7">
        <v>132753</v>
      </c>
      <c r="AGD7" s="7">
        <v>132992</v>
      </c>
      <c r="AGE7" s="7">
        <v>133126</v>
      </c>
      <c r="AGF7" s="7">
        <v>133489</v>
      </c>
      <c r="AGG7" s="7">
        <v>133664</v>
      </c>
      <c r="AGH7" s="7">
        <v>133909</v>
      </c>
      <c r="AGI7" s="7">
        <v>134282</v>
      </c>
      <c r="AGJ7" s="7">
        <v>134478</v>
      </c>
      <c r="AGK7" s="7">
        <v>134545</v>
      </c>
      <c r="AGL7" s="7">
        <v>134629</v>
      </c>
      <c r="AGM7" s="7">
        <v>134966</v>
      </c>
      <c r="AGN7" s="7">
        <v>135125</v>
      </c>
      <c r="AGO7" s="7"/>
      <c r="AGP7" s="7">
        <v>135402</v>
      </c>
      <c r="AGQ7" s="7">
        <v>135717</v>
      </c>
      <c r="AGR7" s="7">
        <v>135997</v>
      </c>
      <c r="AGS7" s="7">
        <v>136179</v>
      </c>
      <c r="AGT7" s="7">
        <v>136202</v>
      </c>
      <c r="AGU7" s="7">
        <v>136279</v>
      </c>
      <c r="AGV7" s="7">
        <v>136486</v>
      </c>
      <c r="AGW7" s="7">
        <v>136670</v>
      </c>
      <c r="AGX7" s="7">
        <v>136827</v>
      </c>
      <c r="AGY7" s="7">
        <v>136829</v>
      </c>
      <c r="AGZ7" s="7">
        <v>137039</v>
      </c>
      <c r="AHA7" s="7">
        <v>137210</v>
      </c>
      <c r="AHB7" s="7"/>
      <c r="AHC7" s="7">
        <v>137448</v>
      </c>
      <c r="AHD7" s="7">
        <v>137536</v>
      </c>
      <c r="AHE7" s="7">
        <v>137724</v>
      </c>
      <c r="AHF7" s="7">
        <v>137802</v>
      </c>
      <c r="AHG7" s="7">
        <v>137946</v>
      </c>
      <c r="AHH7" s="7">
        <v>138017</v>
      </c>
      <c r="AHI7" s="7">
        <v>137984</v>
      </c>
      <c r="AHJ7" s="7">
        <v>137968</v>
      </c>
      <c r="AHK7" s="7">
        <v>138053</v>
      </c>
      <c r="AHL7" s="7">
        <v>138135</v>
      </c>
      <c r="AHM7" s="7">
        <v>138253</v>
      </c>
      <c r="AHN7" s="7">
        <v>138350</v>
      </c>
      <c r="AHO7" s="7"/>
      <c r="AHP7" s="7">
        <v>138365</v>
      </c>
      <c r="AHQ7" s="7">
        <v>138279</v>
      </c>
      <c r="AHR7" s="7">
        <v>138199</v>
      </c>
      <c r="AHS7" s="7">
        <v>137985</v>
      </c>
      <c r="AHT7" s="7">
        <v>137803</v>
      </c>
      <c r="AHU7" s="7">
        <v>137631</v>
      </c>
      <c r="AHV7" s="7">
        <v>137421</v>
      </c>
      <c r="AHW7" s="7">
        <v>137162</v>
      </c>
      <c r="AHX7" s="7">
        <v>136710</v>
      </c>
      <c r="AHY7" s="7">
        <v>136236</v>
      </c>
      <c r="AHZ7" s="7">
        <v>135471</v>
      </c>
      <c r="AIA7" s="7">
        <v>134774</v>
      </c>
      <c r="AIB7" s="7"/>
      <c r="AIC7" s="7">
        <v>133976</v>
      </c>
      <c r="AID7" s="7">
        <v>133275</v>
      </c>
      <c r="AIE7" s="7">
        <v>132449</v>
      </c>
      <c r="AIF7" s="7">
        <v>131765</v>
      </c>
      <c r="AIG7" s="7">
        <v>131411</v>
      </c>
      <c r="AIH7" s="7">
        <v>130944</v>
      </c>
      <c r="AII7" s="7">
        <v>130617</v>
      </c>
      <c r="AIJ7" s="7">
        <v>130401</v>
      </c>
      <c r="AIK7" s="7">
        <v>130174</v>
      </c>
      <c r="AIL7" s="7">
        <v>129976</v>
      </c>
      <c r="AIM7" s="7">
        <v>129970</v>
      </c>
      <c r="AIN7" s="7">
        <v>129687</v>
      </c>
      <c r="AIO7" s="7"/>
      <c r="AIP7" s="7">
        <v>129705</v>
      </c>
      <c r="AIQ7" s="7">
        <v>129655</v>
      </c>
      <c r="AIR7" s="7">
        <v>129811</v>
      </c>
      <c r="AIS7" s="7">
        <v>130062</v>
      </c>
      <c r="AIT7" s="7">
        <v>130578</v>
      </c>
      <c r="AIU7" s="7">
        <v>130456</v>
      </c>
      <c r="AIV7" s="7">
        <v>130395</v>
      </c>
      <c r="AIW7" s="7">
        <v>130353</v>
      </c>
      <c r="AIX7" s="7">
        <v>130296</v>
      </c>
      <c r="AIY7" s="7">
        <v>130537</v>
      </c>
      <c r="AIZ7" s="7">
        <v>130674</v>
      </c>
      <c r="AJA7" s="7">
        <v>130745</v>
      </c>
      <c r="AJB7" s="7"/>
      <c r="AJC7" s="7">
        <v>130815</v>
      </c>
      <c r="AJD7" s="7">
        <v>130983</v>
      </c>
      <c r="AJE7" s="7">
        <v>131195</v>
      </c>
      <c r="AJF7" s="7">
        <v>131517</v>
      </c>
      <c r="AJG7" s="7">
        <v>131619</v>
      </c>
      <c r="AJH7" s="7">
        <v>131836</v>
      </c>
      <c r="AJI7" s="7">
        <v>131942</v>
      </c>
      <c r="AJJ7" s="7">
        <v>132064</v>
      </c>
      <c r="AJK7" s="7">
        <v>132285</v>
      </c>
      <c r="AJL7" s="7">
        <v>132468</v>
      </c>
      <c r="AJM7" s="7">
        <v>132632</v>
      </c>
      <c r="AJN7" s="7">
        <v>132828</v>
      </c>
      <c r="AJO7" s="7"/>
      <c r="AJP7" s="7">
        <v>133188</v>
      </c>
      <c r="AJQ7" s="7">
        <v>133414</v>
      </c>
      <c r="AJR7" s="7">
        <v>133657</v>
      </c>
      <c r="AJS7" s="7">
        <v>133753</v>
      </c>
      <c r="AJT7" s="7">
        <v>133863</v>
      </c>
      <c r="AJU7" s="7">
        <v>133951</v>
      </c>
      <c r="AJV7" s="7">
        <v>134111</v>
      </c>
      <c r="AJW7" s="7">
        <v>134261</v>
      </c>
      <c r="AJX7" s="7">
        <v>134422</v>
      </c>
      <c r="AJY7" s="7">
        <v>134647</v>
      </c>
      <c r="AJZ7" s="7">
        <v>134850</v>
      </c>
      <c r="AKA7" s="7">
        <v>135064</v>
      </c>
      <c r="AKB7" s="7"/>
      <c r="AKC7" s="7">
        <v>135261</v>
      </c>
      <c r="AKD7" s="7">
        <v>135541</v>
      </c>
      <c r="AKE7" s="7">
        <v>135682</v>
      </c>
      <c r="AKF7" s="7">
        <v>135885</v>
      </c>
      <c r="AKG7" s="7">
        <v>136084</v>
      </c>
      <c r="AKH7" s="7">
        <v>136285</v>
      </c>
      <c r="AKI7" s="7">
        <v>136434</v>
      </c>
      <c r="AKJ7" s="7">
        <v>136636</v>
      </c>
      <c r="AKK7" s="7">
        <v>136800</v>
      </c>
      <c r="AKL7" s="7">
        <v>137037</v>
      </c>
      <c r="AKM7" s="7">
        <v>137311</v>
      </c>
      <c r="AKN7" s="7">
        <v>137395</v>
      </c>
      <c r="AKO7" s="7"/>
      <c r="AKP7" s="7">
        <v>137539</v>
      </c>
      <c r="AKQ7" s="7">
        <v>137761</v>
      </c>
      <c r="AKR7" s="7" t="s">
        <v>173</v>
      </c>
      <c r="AKS7" s="7" t="s">
        <v>174</v>
      </c>
      <c r="AKT7" s="7"/>
      <c r="AKU7" s="7"/>
      <c r="AKV7" s="7"/>
      <c r="AKW7" s="7"/>
      <c r="AKX7" s="7"/>
      <c r="AKY7" s="7"/>
      <c r="AKZ7" s="7"/>
      <c r="ALA7" s="7"/>
      <c r="ALB7" s="8"/>
    </row>
    <row r="8" spans="1:990" ht="10.5" thickBot="1" x14ac:dyDescent="0.25">
      <c r="B8" s="47" t="s">
        <v>119</v>
      </c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  <c r="IZ8" s="12"/>
      <c r="JA8" s="12"/>
      <c r="JB8" s="12"/>
      <c r="JC8" s="12"/>
      <c r="JD8" s="12"/>
      <c r="JE8" s="12"/>
      <c r="JF8" s="12"/>
      <c r="JG8" s="12"/>
      <c r="JH8" s="12"/>
      <c r="JI8" s="12"/>
      <c r="JJ8" s="12"/>
      <c r="JK8" s="12"/>
      <c r="JL8" s="12"/>
      <c r="JM8" s="12"/>
      <c r="JN8" s="12"/>
      <c r="JO8" s="12"/>
      <c r="JP8" s="12"/>
      <c r="JQ8" s="12"/>
      <c r="JR8" s="12"/>
      <c r="JS8" s="12"/>
      <c r="JT8" s="12"/>
      <c r="JU8" s="12"/>
      <c r="JV8" s="12"/>
      <c r="JW8" s="12"/>
      <c r="JX8" s="12"/>
      <c r="JY8" s="12"/>
      <c r="JZ8" s="12"/>
      <c r="KA8" s="12"/>
      <c r="KB8" s="12"/>
      <c r="KC8" s="12"/>
      <c r="KD8" s="12"/>
      <c r="KE8" s="12"/>
      <c r="KF8" s="12"/>
      <c r="KG8" s="12"/>
      <c r="KH8" s="12"/>
      <c r="KI8" s="12"/>
      <c r="KJ8" s="12"/>
      <c r="KK8" s="12"/>
      <c r="KL8" s="12"/>
      <c r="KM8" s="12"/>
      <c r="KN8" s="12"/>
      <c r="KO8" s="12"/>
      <c r="KP8" s="12"/>
      <c r="KQ8" s="12"/>
      <c r="KR8" s="12"/>
      <c r="KS8" s="12"/>
      <c r="KT8" s="12"/>
      <c r="KU8" s="12"/>
      <c r="KV8" s="12"/>
      <c r="KW8" s="12"/>
      <c r="KX8" s="12"/>
      <c r="KY8" s="12"/>
      <c r="KZ8" s="12"/>
      <c r="LA8" s="12"/>
      <c r="LB8" s="12"/>
      <c r="LC8" s="12"/>
      <c r="LD8" s="12"/>
      <c r="LE8" s="12"/>
      <c r="LF8" s="12"/>
      <c r="LG8" s="12"/>
      <c r="LH8" s="12"/>
      <c r="LI8" s="12"/>
      <c r="LJ8" s="12"/>
      <c r="LK8" s="12"/>
      <c r="LL8" s="12"/>
      <c r="LM8" s="12"/>
      <c r="LN8" s="12"/>
      <c r="LO8" s="12"/>
      <c r="LP8" s="12"/>
      <c r="LQ8" s="12"/>
      <c r="LR8" s="12"/>
      <c r="LS8" s="12"/>
      <c r="LT8" s="12"/>
      <c r="LU8" s="12"/>
      <c r="LV8" s="12"/>
      <c r="LW8" s="12"/>
      <c r="LX8" s="12"/>
      <c r="LY8" s="12"/>
      <c r="LZ8" s="12"/>
      <c r="MA8" s="12"/>
      <c r="MB8" s="12"/>
      <c r="MC8" s="12"/>
      <c r="MD8" s="12"/>
      <c r="ME8" s="12"/>
      <c r="MF8" s="12"/>
      <c r="MG8" s="12"/>
      <c r="MH8" s="12"/>
      <c r="MI8" s="12"/>
      <c r="MJ8" s="12"/>
      <c r="MK8" s="12"/>
      <c r="ML8" s="12"/>
      <c r="MM8" s="12"/>
      <c r="MN8" s="12"/>
      <c r="MO8" s="12"/>
      <c r="MP8" s="12"/>
      <c r="MQ8" s="12"/>
      <c r="MR8" s="12"/>
      <c r="MS8" s="12"/>
      <c r="MT8" s="12"/>
      <c r="MU8" s="12"/>
      <c r="MV8" s="12"/>
      <c r="MW8" s="12"/>
      <c r="MX8" s="12"/>
      <c r="MY8" s="12"/>
      <c r="MZ8" s="12"/>
      <c r="NA8" s="12"/>
      <c r="NB8" s="12"/>
      <c r="NC8" s="12"/>
      <c r="ND8" s="12"/>
      <c r="NE8" s="12"/>
      <c r="NF8" s="12"/>
      <c r="NG8" s="12"/>
      <c r="NH8" s="12"/>
      <c r="NI8" s="12"/>
      <c r="NJ8" s="12"/>
      <c r="NK8" s="12"/>
      <c r="NL8" s="12"/>
      <c r="NM8" s="12"/>
      <c r="NN8" s="12"/>
      <c r="NO8" s="12"/>
      <c r="NP8" s="12"/>
      <c r="NQ8" s="12"/>
      <c r="NR8" s="12"/>
      <c r="NS8" s="12"/>
      <c r="NT8" s="12"/>
      <c r="NU8" s="12"/>
      <c r="NV8" s="12"/>
      <c r="NW8" s="12"/>
      <c r="NX8" s="12"/>
      <c r="NY8" s="12"/>
      <c r="NZ8" s="12"/>
      <c r="OA8" s="12"/>
      <c r="OB8" s="12"/>
      <c r="OC8" s="12"/>
      <c r="OD8" s="12"/>
      <c r="OE8" s="12"/>
      <c r="OF8" s="12"/>
      <c r="OG8" s="12"/>
      <c r="OH8" s="12"/>
      <c r="OI8" s="12"/>
      <c r="OJ8" s="12"/>
      <c r="OK8" s="12"/>
      <c r="OL8" s="12"/>
      <c r="OM8" s="12"/>
      <c r="ON8" s="12"/>
      <c r="OO8" s="12"/>
      <c r="OP8" s="12"/>
      <c r="OQ8" s="12"/>
      <c r="OR8" s="12"/>
      <c r="OS8" s="12"/>
      <c r="OT8" s="12"/>
      <c r="OU8" s="12"/>
      <c r="OV8" s="12"/>
      <c r="OW8" s="12"/>
      <c r="OX8" s="12"/>
      <c r="OY8" s="12"/>
      <c r="OZ8" s="12"/>
      <c r="PA8" s="12"/>
      <c r="PB8" s="12"/>
      <c r="PC8" s="12"/>
      <c r="PD8" s="12"/>
      <c r="PE8" s="12"/>
      <c r="PF8" s="12"/>
      <c r="PG8" s="12"/>
      <c r="PH8" s="12"/>
      <c r="PI8" s="12"/>
      <c r="PJ8" s="12"/>
      <c r="PK8" s="12"/>
      <c r="PL8" s="12"/>
      <c r="PM8" s="12"/>
      <c r="PN8" s="12"/>
      <c r="PO8" s="12"/>
      <c r="PP8" s="12"/>
      <c r="PQ8" s="12"/>
      <c r="PR8" s="12"/>
      <c r="PS8" s="12"/>
      <c r="PT8" s="12"/>
      <c r="PU8" s="12"/>
      <c r="PV8" s="12"/>
      <c r="PW8" s="12"/>
      <c r="PX8" s="12"/>
      <c r="PY8" s="12"/>
      <c r="PZ8" s="12"/>
      <c r="QA8" s="12"/>
      <c r="QB8" s="12"/>
      <c r="QC8" s="12"/>
      <c r="QD8" s="12"/>
      <c r="QE8" s="12"/>
      <c r="QF8" s="12"/>
      <c r="QG8" s="12"/>
      <c r="QH8" s="12"/>
      <c r="QI8" s="12"/>
      <c r="QJ8" s="12"/>
      <c r="QK8" s="12"/>
      <c r="QL8" s="12"/>
      <c r="QM8" s="12"/>
      <c r="QN8" s="12"/>
      <c r="QO8" s="12"/>
      <c r="QP8" s="12"/>
      <c r="QQ8" s="12"/>
      <c r="QR8" s="12"/>
      <c r="QS8" s="12"/>
      <c r="QT8" s="12"/>
      <c r="QU8" s="12"/>
      <c r="QV8" s="12"/>
      <c r="QW8" s="12"/>
      <c r="QX8" s="12"/>
      <c r="QY8" s="12"/>
      <c r="QZ8" s="12"/>
      <c r="RA8" s="12"/>
      <c r="RB8" s="12"/>
      <c r="RC8" s="12"/>
      <c r="RD8" s="12"/>
      <c r="RE8" s="12"/>
      <c r="RF8" s="12"/>
      <c r="RG8" s="12"/>
      <c r="RH8" s="12"/>
      <c r="RI8" s="12"/>
      <c r="RJ8" s="12"/>
      <c r="RK8" s="12"/>
      <c r="RL8" s="12"/>
      <c r="RM8" s="12"/>
      <c r="RN8" s="12"/>
      <c r="RO8" s="12"/>
      <c r="RP8" s="12"/>
      <c r="RQ8" s="12"/>
      <c r="RR8" s="12"/>
      <c r="RS8" s="12"/>
      <c r="RT8" s="12"/>
      <c r="RU8" s="12"/>
      <c r="RV8" s="12"/>
      <c r="RW8" s="12"/>
      <c r="RX8" s="12"/>
      <c r="RY8" s="12"/>
      <c r="RZ8" s="12"/>
      <c r="SA8" s="12"/>
      <c r="SB8" s="12"/>
      <c r="SC8" s="12"/>
      <c r="SD8" s="12"/>
      <c r="SE8" s="12"/>
      <c r="SF8" s="12"/>
      <c r="SG8" s="12"/>
      <c r="SH8" s="12"/>
      <c r="SI8" s="12"/>
      <c r="SJ8" s="12"/>
      <c r="SK8" s="12"/>
      <c r="SL8" s="12"/>
      <c r="SM8" s="12"/>
      <c r="SN8" s="12"/>
      <c r="SO8" s="12"/>
      <c r="SP8" s="12"/>
      <c r="SQ8" s="12"/>
      <c r="SR8" s="12"/>
      <c r="SS8" s="12"/>
      <c r="ST8" s="12"/>
      <c r="SU8" s="12"/>
      <c r="SV8" s="12"/>
      <c r="SW8" s="12"/>
      <c r="SX8" s="12"/>
      <c r="SY8" s="12"/>
      <c r="SZ8" s="12"/>
      <c r="TA8" s="12"/>
      <c r="TB8" s="12"/>
      <c r="TC8" s="12"/>
      <c r="TD8" s="12"/>
      <c r="TE8" s="12"/>
      <c r="TF8" s="12"/>
      <c r="TG8" s="12"/>
      <c r="TH8" s="12"/>
      <c r="TI8" s="12"/>
      <c r="TJ8" s="12"/>
      <c r="TK8" s="12"/>
      <c r="TL8" s="12"/>
      <c r="TM8" s="12"/>
      <c r="TN8" s="12"/>
      <c r="TO8" s="12"/>
      <c r="TP8" s="12"/>
      <c r="TQ8" s="12"/>
      <c r="TR8" s="12"/>
      <c r="TS8" s="12"/>
      <c r="TT8" s="12"/>
      <c r="TU8" s="12"/>
      <c r="TV8" s="12"/>
      <c r="TW8" s="12"/>
      <c r="TX8" s="12"/>
      <c r="TY8" s="12"/>
      <c r="TZ8" s="12"/>
      <c r="UA8" s="12"/>
      <c r="UB8" s="12"/>
      <c r="UC8" s="12"/>
      <c r="UD8" s="12"/>
      <c r="UE8" s="12"/>
      <c r="UF8" s="12"/>
      <c r="UG8" s="12"/>
      <c r="UH8" s="12"/>
      <c r="UI8" s="12"/>
      <c r="UJ8" s="12"/>
      <c r="UK8" s="12"/>
      <c r="UL8" s="12"/>
      <c r="UM8" s="12"/>
      <c r="UN8" s="12"/>
      <c r="UO8" s="12"/>
      <c r="UP8" s="12"/>
      <c r="UQ8" s="12"/>
      <c r="UR8" s="12"/>
      <c r="US8" s="12"/>
      <c r="UT8" s="12"/>
      <c r="UU8" s="12"/>
      <c r="UV8" s="12"/>
      <c r="UW8" s="12"/>
      <c r="UX8" s="12"/>
      <c r="UY8" s="12"/>
      <c r="UZ8" s="12"/>
      <c r="VA8" s="12"/>
      <c r="VB8" s="12"/>
      <c r="VC8" s="12"/>
      <c r="VD8" s="12"/>
      <c r="VE8" s="12"/>
      <c r="VF8" s="12"/>
      <c r="VG8" s="12"/>
      <c r="VH8" s="12"/>
      <c r="VI8" s="12"/>
      <c r="VJ8" s="12"/>
      <c r="VK8" s="12"/>
      <c r="VL8" s="12"/>
      <c r="VM8" s="12"/>
      <c r="VN8" s="12"/>
      <c r="VO8" s="12"/>
      <c r="VP8" s="12"/>
      <c r="VQ8" s="12"/>
      <c r="VR8" s="12"/>
      <c r="VS8" s="12"/>
      <c r="VT8" s="12"/>
      <c r="VU8" s="12"/>
      <c r="VV8" s="12"/>
      <c r="VW8" s="12"/>
      <c r="VX8" s="12"/>
      <c r="VY8" s="12"/>
      <c r="VZ8" s="12"/>
      <c r="WA8" s="12"/>
      <c r="WB8" s="12"/>
      <c r="WC8" s="12"/>
      <c r="WD8" s="12"/>
      <c r="WE8" s="12"/>
      <c r="WF8" s="12"/>
      <c r="WG8" s="12"/>
      <c r="WH8" s="12"/>
      <c r="WI8" s="12"/>
      <c r="WJ8" s="12"/>
      <c r="WK8" s="12"/>
      <c r="WL8" s="12"/>
      <c r="WM8" s="12"/>
      <c r="WN8" s="12"/>
      <c r="WO8" s="12"/>
      <c r="WP8" s="12"/>
      <c r="WQ8" s="12"/>
      <c r="WR8" s="12"/>
      <c r="WS8" s="12"/>
      <c r="WT8" s="12"/>
      <c r="WU8" s="12"/>
      <c r="WV8" s="12"/>
      <c r="WW8" s="12"/>
      <c r="WX8" s="12"/>
      <c r="WY8" s="12"/>
      <c r="WZ8" s="12"/>
      <c r="XA8" s="12"/>
      <c r="XB8" s="12"/>
      <c r="XC8" s="12"/>
      <c r="XD8" s="12"/>
      <c r="XE8" s="12"/>
      <c r="XF8" s="12"/>
      <c r="XG8" s="12"/>
      <c r="XH8" s="12"/>
      <c r="XI8" s="12"/>
      <c r="XJ8" s="12"/>
      <c r="XK8" s="12"/>
      <c r="XL8" s="12"/>
      <c r="XM8" s="12"/>
      <c r="XN8" s="12"/>
      <c r="XO8" s="12"/>
      <c r="XP8" s="12"/>
      <c r="XQ8" s="12"/>
      <c r="XR8" s="12"/>
      <c r="XS8" s="12"/>
      <c r="XT8" s="12"/>
      <c r="XU8" s="12"/>
      <c r="XV8" s="12"/>
      <c r="XW8" s="12"/>
      <c r="XX8" s="12"/>
      <c r="XY8" s="12"/>
      <c r="XZ8" s="12"/>
      <c r="YA8" s="12"/>
      <c r="YB8" s="12"/>
      <c r="YC8" s="12"/>
      <c r="YD8" s="12"/>
      <c r="YE8" s="12"/>
      <c r="YF8" s="12"/>
      <c r="YG8" s="12"/>
      <c r="YH8" s="12"/>
      <c r="YI8" s="12"/>
      <c r="YJ8" s="12"/>
      <c r="YK8" s="12"/>
      <c r="YL8" s="12"/>
      <c r="YM8" s="12"/>
      <c r="YN8" s="12"/>
      <c r="YO8" s="12"/>
      <c r="YP8" s="12"/>
      <c r="YQ8" s="12"/>
      <c r="YR8" s="12"/>
      <c r="YS8" s="12"/>
      <c r="YT8" s="12"/>
      <c r="YU8" s="12"/>
      <c r="YV8" s="12"/>
      <c r="YW8" s="12"/>
      <c r="YX8" s="12"/>
      <c r="YY8" s="12"/>
      <c r="YZ8" s="12"/>
      <c r="ZA8" s="12"/>
      <c r="ZB8" s="12"/>
      <c r="ZC8" s="12"/>
      <c r="ZD8" s="12"/>
      <c r="ZE8" s="12"/>
      <c r="ZF8" s="12"/>
      <c r="ZG8" s="12"/>
      <c r="ZH8" s="12"/>
      <c r="ZI8" s="12"/>
      <c r="ZJ8" s="12"/>
      <c r="ZK8" s="12"/>
      <c r="ZL8" s="12"/>
      <c r="ZM8" s="12"/>
      <c r="ZN8" s="12"/>
      <c r="ZO8" s="12"/>
      <c r="ZP8" s="12"/>
      <c r="ZQ8" s="12"/>
      <c r="ZR8" s="12"/>
      <c r="ZS8" s="12"/>
      <c r="ZT8" s="12"/>
      <c r="ZU8" s="12"/>
      <c r="ZV8" s="12"/>
      <c r="ZW8" s="12"/>
      <c r="ZX8" s="12"/>
      <c r="ZY8" s="12"/>
      <c r="ZZ8" s="12"/>
      <c r="AAA8" s="12"/>
      <c r="AAB8" s="12"/>
      <c r="AAC8" s="12"/>
      <c r="AAD8" s="12"/>
      <c r="AAE8" s="12"/>
      <c r="AAF8" s="12"/>
      <c r="AAG8" s="12"/>
      <c r="AAH8" s="12"/>
      <c r="AAI8" s="12"/>
      <c r="AAJ8" s="12"/>
      <c r="AAK8" s="12"/>
      <c r="AAL8" s="12"/>
      <c r="AAM8" s="12"/>
      <c r="AAN8" s="12"/>
      <c r="AAO8" s="12"/>
      <c r="AAP8" s="12"/>
      <c r="AAQ8" s="12"/>
      <c r="AAR8" s="12"/>
      <c r="AAS8" s="12"/>
      <c r="AAT8" s="12"/>
      <c r="AAU8" s="12"/>
      <c r="AAV8" s="12"/>
      <c r="AAW8" s="12"/>
      <c r="AAX8" s="12"/>
      <c r="AAY8" s="12"/>
      <c r="AAZ8" s="12"/>
      <c r="ABA8" s="12"/>
      <c r="ABB8" s="12"/>
      <c r="ABC8" s="12"/>
      <c r="ABD8" s="12"/>
      <c r="ABE8" s="12"/>
      <c r="ABF8" s="12"/>
      <c r="ABG8" s="12"/>
      <c r="ABH8" s="12"/>
      <c r="ABI8" s="12"/>
      <c r="ABJ8" s="12"/>
      <c r="ABK8" s="12"/>
      <c r="ABL8" s="12"/>
      <c r="ABM8" s="12"/>
      <c r="ABN8" s="12"/>
      <c r="ABO8" s="12"/>
      <c r="ABP8" s="12"/>
      <c r="ABQ8" s="12"/>
      <c r="ABR8" s="12"/>
      <c r="ABS8" s="12"/>
      <c r="ABT8" s="12"/>
      <c r="ABU8" s="12"/>
      <c r="ABV8" s="12"/>
      <c r="ABW8" s="12"/>
      <c r="ABX8" s="12"/>
      <c r="ABY8" s="12"/>
      <c r="ABZ8" s="12"/>
      <c r="ACA8" s="12"/>
      <c r="ACB8" s="12"/>
      <c r="ACC8" s="12"/>
      <c r="ACD8" s="12"/>
      <c r="ACE8" s="12"/>
      <c r="ACF8" s="12"/>
      <c r="ACG8" s="12"/>
      <c r="ACH8" s="12"/>
      <c r="ACI8" s="12"/>
      <c r="ACJ8" s="12"/>
      <c r="ACK8" s="12"/>
      <c r="ACL8" s="12"/>
      <c r="ACM8" s="12"/>
      <c r="ACN8" s="12"/>
      <c r="ACO8" s="12"/>
      <c r="ACP8" s="12"/>
      <c r="ACQ8" s="12"/>
      <c r="ACR8" s="12"/>
      <c r="ACS8" s="12"/>
      <c r="ACT8" s="12"/>
      <c r="ACU8" s="12"/>
      <c r="ACV8" s="12"/>
      <c r="ACW8" s="12"/>
      <c r="ACX8" s="12"/>
      <c r="ACY8" s="12"/>
      <c r="ACZ8" s="12"/>
      <c r="ADA8" s="12"/>
      <c r="ADB8" s="12"/>
      <c r="ADC8" s="12"/>
      <c r="ADD8" s="12"/>
      <c r="ADE8" s="12"/>
      <c r="ADF8" s="12"/>
      <c r="ADG8" s="12"/>
      <c r="ADH8" s="12"/>
      <c r="ADI8" s="12"/>
      <c r="ADJ8" s="12"/>
      <c r="ADK8" s="12"/>
      <c r="ADL8" s="12"/>
      <c r="ADM8" s="12"/>
      <c r="ADN8" s="12"/>
      <c r="ADO8" s="12"/>
      <c r="ADP8" s="12"/>
      <c r="ADQ8" s="12"/>
      <c r="ADR8" s="12"/>
      <c r="ADS8" s="12"/>
      <c r="ADT8" s="12"/>
      <c r="ADU8" s="12"/>
      <c r="ADV8" s="12"/>
      <c r="ADW8" s="12"/>
      <c r="ADX8" s="12"/>
      <c r="ADY8" s="12"/>
      <c r="ADZ8" s="12"/>
      <c r="AEA8" s="12"/>
      <c r="AEB8" s="12"/>
      <c r="AEC8" s="12"/>
      <c r="AED8" s="12"/>
      <c r="AEE8" s="12"/>
      <c r="AEF8" s="12"/>
      <c r="AEG8" s="12"/>
      <c r="AEH8" s="12"/>
      <c r="AEI8" s="12"/>
      <c r="AEJ8" s="12"/>
      <c r="AEK8" s="12"/>
      <c r="AEL8" s="12"/>
      <c r="AEM8" s="12"/>
      <c r="AEN8" s="12"/>
      <c r="AEO8" s="12"/>
      <c r="AEP8" s="12"/>
      <c r="AEQ8" s="12"/>
      <c r="AER8" s="12"/>
      <c r="AES8" s="12"/>
      <c r="AET8" s="12"/>
      <c r="AEU8" s="12"/>
      <c r="AEV8" s="12"/>
      <c r="AEW8" s="12"/>
      <c r="AEX8" s="12"/>
      <c r="AEY8" s="12"/>
      <c r="AEZ8" s="12"/>
      <c r="AFA8" s="12"/>
      <c r="AFB8" s="12"/>
      <c r="AFC8" s="12"/>
      <c r="AFD8" s="12"/>
      <c r="AFE8" s="12"/>
      <c r="AFF8" s="12"/>
      <c r="AFG8" s="12"/>
      <c r="AFH8" s="12"/>
      <c r="AFI8" s="12"/>
      <c r="AFJ8" s="12"/>
      <c r="AFK8" s="12"/>
      <c r="AFL8" s="12"/>
      <c r="AFM8" s="12"/>
      <c r="AFN8" s="12"/>
      <c r="AFO8" s="12"/>
      <c r="AFP8" s="12"/>
      <c r="AFQ8" s="12"/>
      <c r="AFR8" s="12"/>
      <c r="AFS8" s="12"/>
      <c r="AFT8" s="12"/>
      <c r="AFU8" s="12"/>
      <c r="AFV8" s="12"/>
      <c r="AFW8" s="12"/>
      <c r="AFX8" s="12"/>
      <c r="AFY8" s="12"/>
      <c r="AFZ8" s="12"/>
      <c r="AGA8" s="12"/>
      <c r="AGB8" s="12"/>
      <c r="AGC8" s="12"/>
      <c r="AGD8" s="12"/>
      <c r="AGE8" s="12"/>
      <c r="AGF8" s="12"/>
      <c r="AGG8" s="12"/>
      <c r="AGH8" s="12"/>
      <c r="AGI8" s="12"/>
      <c r="AGJ8" s="12"/>
      <c r="AGK8" s="12"/>
      <c r="AGL8" s="12"/>
      <c r="AGM8" s="12"/>
      <c r="AGN8" s="12"/>
      <c r="AGO8" s="12"/>
      <c r="AGP8" s="12"/>
      <c r="AGQ8" s="12"/>
      <c r="AGR8" s="12"/>
      <c r="AGS8" s="12"/>
      <c r="AGT8" s="12"/>
      <c r="AGU8" s="12"/>
      <c r="AGV8" s="12"/>
      <c r="AGW8" s="12"/>
      <c r="AGX8" s="12"/>
      <c r="AGY8" s="12"/>
      <c r="AGZ8" s="12"/>
      <c r="AHA8" s="12"/>
      <c r="AHB8" s="12"/>
      <c r="AHC8" s="12"/>
      <c r="AHD8" s="12"/>
      <c r="AHE8" s="12"/>
      <c r="AHF8" s="12"/>
      <c r="AHG8" s="12"/>
      <c r="AHH8" s="12"/>
      <c r="AHI8" s="12"/>
      <c r="AHJ8" s="12"/>
      <c r="AHK8" s="12"/>
      <c r="AHL8" s="12"/>
      <c r="AHM8" s="12"/>
      <c r="AHN8" s="12"/>
      <c r="AHO8" s="12"/>
      <c r="AHP8" s="12"/>
      <c r="AHQ8" s="12"/>
      <c r="AHR8" s="12"/>
      <c r="AHS8" s="12"/>
      <c r="AHT8" s="12"/>
      <c r="AHU8" s="12"/>
      <c r="AHV8" s="12"/>
      <c r="AHW8" s="12"/>
      <c r="AHX8" s="12"/>
      <c r="AHY8" s="12"/>
      <c r="AHZ8" s="12"/>
      <c r="AIA8" s="12"/>
      <c r="AIB8" s="12"/>
      <c r="AIC8" s="12"/>
      <c r="AID8" s="12"/>
      <c r="AIE8" s="12"/>
      <c r="AIF8" s="12"/>
      <c r="AIG8" s="12"/>
      <c r="AIH8" s="12"/>
      <c r="AII8" s="12"/>
      <c r="AIJ8" s="12"/>
      <c r="AIK8" s="12"/>
      <c r="AIL8" s="12"/>
      <c r="AIM8" s="12"/>
      <c r="AIN8" s="12"/>
      <c r="AIO8" s="12"/>
      <c r="AIP8" s="12"/>
      <c r="AIQ8" s="12"/>
      <c r="AIR8" s="12"/>
      <c r="AIS8" s="12"/>
      <c r="AIT8" s="12"/>
      <c r="AIU8" s="12"/>
      <c r="AIV8" s="12"/>
      <c r="AIW8" s="12"/>
      <c r="AIX8" s="12"/>
      <c r="AIY8" s="12"/>
      <c r="AIZ8" s="12"/>
      <c r="AJA8" s="12"/>
      <c r="AJB8" s="12"/>
      <c r="AJC8" s="12"/>
      <c r="AJD8" s="12"/>
      <c r="AJE8" s="12"/>
      <c r="AJF8" s="12"/>
      <c r="AJG8" s="12"/>
      <c r="AJH8" s="12"/>
      <c r="AJI8" s="12"/>
      <c r="AJJ8" s="12"/>
      <c r="AJK8" s="12"/>
      <c r="AJL8" s="12"/>
      <c r="AJM8" s="12"/>
      <c r="AJN8" s="12"/>
      <c r="AJO8" s="12"/>
      <c r="AJP8" s="12"/>
      <c r="AJQ8" s="12"/>
      <c r="AJR8" s="12"/>
      <c r="AJS8" s="12"/>
      <c r="AJT8" s="12"/>
      <c r="AJU8" s="12"/>
      <c r="AJV8" s="12"/>
      <c r="AJW8" s="12"/>
      <c r="AJX8" s="12"/>
      <c r="AJY8" s="12"/>
      <c r="AJZ8" s="12"/>
      <c r="AKA8" s="12"/>
      <c r="AKB8" s="12"/>
      <c r="AKC8" s="12"/>
      <c r="AKD8" s="12"/>
      <c r="AKE8" s="12"/>
      <c r="AKF8" s="12"/>
      <c r="AKG8" s="12"/>
      <c r="AKH8" s="12"/>
      <c r="AKI8" s="12"/>
      <c r="AKJ8" s="12"/>
      <c r="AKK8" s="12"/>
      <c r="AKL8" s="12"/>
      <c r="AKM8" s="12"/>
      <c r="AKN8" s="12"/>
      <c r="AKO8" s="12"/>
      <c r="AKP8" s="12"/>
      <c r="AKQ8" s="12"/>
      <c r="AKR8" s="12"/>
      <c r="AKS8" s="12"/>
      <c r="AKT8" s="12"/>
      <c r="AKU8" s="12"/>
      <c r="AKV8" s="12"/>
      <c r="AKW8" s="12"/>
      <c r="AKX8" s="12"/>
      <c r="AKY8" s="12"/>
      <c r="AKZ8" s="12"/>
      <c r="ALA8" s="12"/>
      <c r="ALB8" s="13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O7"/>
  <sheetViews>
    <sheetView workbookViewId="0">
      <pane xSplit="2" ySplit="4" topLeftCell="FU5" activePane="bottomRight" state="frozen"/>
      <selection pane="topRight" activeCell="C1" sqref="C1"/>
      <selection pane="bottomLeft" activeCell="A5" sqref="A5"/>
      <selection pane="bottomRight" activeCell="GE5" sqref="GE5"/>
    </sheetView>
  </sheetViews>
  <sheetFormatPr defaultColWidth="8.85546875" defaultRowHeight="11.25" x14ac:dyDescent="0.2"/>
  <cols>
    <col min="1" max="1" width="1.85546875" style="1" bestFit="1" customWidth="1"/>
    <col min="2" max="2" width="15.140625" style="1" bestFit="1" customWidth="1"/>
    <col min="3" max="16384" width="8.85546875" style="1"/>
  </cols>
  <sheetData>
    <row r="1" spans="1:197" ht="10.5" x14ac:dyDescent="0.2">
      <c r="B1" s="27" t="s">
        <v>127</v>
      </c>
    </row>
    <row r="2" spans="1:197" ht="10.5" x14ac:dyDescent="0.25">
      <c r="B2" s="28" t="s">
        <v>117</v>
      </c>
    </row>
    <row r="3" spans="1:197" ht="10.5" thickBot="1" x14ac:dyDescent="0.25"/>
    <row r="4" spans="1:197" ht="21.6" thickBot="1" x14ac:dyDescent="0.3">
      <c r="B4" s="2" t="s">
        <v>25</v>
      </c>
      <c r="C4" s="3">
        <v>36526</v>
      </c>
      <c r="D4" s="3">
        <v>36557</v>
      </c>
      <c r="E4" s="3">
        <v>36586</v>
      </c>
      <c r="F4" s="3">
        <v>36617</v>
      </c>
      <c r="G4" s="3">
        <v>36647</v>
      </c>
      <c r="H4" s="3">
        <v>36678</v>
      </c>
      <c r="I4" s="3">
        <v>36708</v>
      </c>
      <c r="J4" s="3">
        <v>36739</v>
      </c>
      <c r="K4" s="3">
        <v>36770</v>
      </c>
      <c r="L4" s="3">
        <v>36800</v>
      </c>
      <c r="M4" s="3">
        <v>36831</v>
      </c>
      <c r="N4" s="3">
        <v>36861</v>
      </c>
      <c r="O4" s="4" t="s">
        <v>79</v>
      </c>
      <c r="P4" s="3">
        <v>36892</v>
      </c>
      <c r="Q4" s="3">
        <v>36923</v>
      </c>
      <c r="R4" s="3">
        <v>36951</v>
      </c>
      <c r="S4" s="3">
        <v>36982</v>
      </c>
      <c r="T4" s="3">
        <v>37012</v>
      </c>
      <c r="U4" s="3">
        <v>37043</v>
      </c>
      <c r="V4" s="3">
        <v>37073</v>
      </c>
      <c r="W4" s="3">
        <v>37104</v>
      </c>
      <c r="X4" s="3">
        <v>37135</v>
      </c>
      <c r="Y4" s="3">
        <v>37165</v>
      </c>
      <c r="Z4" s="3">
        <v>37196</v>
      </c>
      <c r="AA4" s="3">
        <v>37226</v>
      </c>
      <c r="AB4" s="4" t="s">
        <v>80</v>
      </c>
      <c r="AC4" s="3">
        <v>37257</v>
      </c>
      <c r="AD4" s="3">
        <v>37288</v>
      </c>
      <c r="AE4" s="3">
        <v>37316</v>
      </c>
      <c r="AF4" s="3">
        <v>37347</v>
      </c>
      <c r="AG4" s="3">
        <v>37377</v>
      </c>
      <c r="AH4" s="3">
        <v>37408</v>
      </c>
      <c r="AI4" s="3">
        <v>37438</v>
      </c>
      <c r="AJ4" s="3">
        <v>37469</v>
      </c>
      <c r="AK4" s="3">
        <v>37500</v>
      </c>
      <c r="AL4" s="3">
        <v>37530</v>
      </c>
      <c r="AM4" s="3">
        <v>37561</v>
      </c>
      <c r="AN4" s="3">
        <v>37591</v>
      </c>
      <c r="AO4" s="4" t="s">
        <v>81</v>
      </c>
      <c r="AP4" s="3">
        <v>37622</v>
      </c>
      <c r="AQ4" s="3">
        <v>37653</v>
      </c>
      <c r="AR4" s="3">
        <v>37681</v>
      </c>
      <c r="AS4" s="3">
        <v>37712</v>
      </c>
      <c r="AT4" s="3">
        <v>37742</v>
      </c>
      <c r="AU4" s="3">
        <v>37773</v>
      </c>
      <c r="AV4" s="3">
        <v>37803</v>
      </c>
      <c r="AW4" s="3">
        <v>37834</v>
      </c>
      <c r="AX4" s="3">
        <v>37865</v>
      </c>
      <c r="AY4" s="3">
        <v>37895</v>
      </c>
      <c r="AZ4" s="3">
        <v>37926</v>
      </c>
      <c r="BA4" s="3">
        <v>37956</v>
      </c>
      <c r="BB4" s="4" t="s">
        <v>82</v>
      </c>
      <c r="BC4" s="3">
        <v>37987</v>
      </c>
      <c r="BD4" s="3">
        <v>38018</v>
      </c>
      <c r="BE4" s="3">
        <v>38047</v>
      </c>
      <c r="BF4" s="3">
        <v>38078</v>
      </c>
      <c r="BG4" s="3">
        <v>38108</v>
      </c>
      <c r="BH4" s="3">
        <v>38139</v>
      </c>
      <c r="BI4" s="3">
        <v>38169</v>
      </c>
      <c r="BJ4" s="3">
        <v>38200</v>
      </c>
      <c r="BK4" s="3">
        <v>38231</v>
      </c>
      <c r="BL4" s="3">
        <v>38261</v>
      </c>
      <c r="BM4" s="3">
        <v>38292</v>
      </c>
      <c r="BN4" s="3">
        <v>38322</v>
      </c>
      <c r="BO4" s="4" t="s">
        <v>83</v>
      </c>
      <c r="BP4" s="3">
        <v>38353</v>
      </c>
      <c r="BQ4" s="3">
        <v>38384</v>
      </c>
      <c r="BR4" s="3">
        <v>38412</v>
      </c>
      <c r="BS4" s="3">
        <v>38443</v>
      </c>
      <c r="BT4" s="3">
        <v>38473</v>
      </c>
      <c r="BU4" s="3">
        <v>38504</v>
      </c>
      <c r="BV4" s="3">
        <v>38534</v>
      </c>
      <c r="BW4" s="3">
        <v>38565</v>
      </c>
      <c r="BX4" s="3">
        <v>38596</v>
      </c>
      <c r="BY4" s="3">
        <v>38626</v>
      </c>
      <c r="BZ4" s="3">
        <v>38657</v>
      </c>
      <c r="CA4" s="3">
        <v>38687</v>
      </c>
      <c r="CB4" s="4" t="s">
        <v>84</v>
      </c>
      <c r="CC4" s="3">
        <v>38718</v>
      </c>
      <c r="CD4" s="3">
        <v>38749</v>
      </c>
      <c r="CE4" s="3">
        <v>38777</v>
      </c>
      <c r="CF4" s="3">
        <v>38808</v>
      </c>
      <c r="CG4" s="3">
        <v>38838</v>
      </c>
      <c r="CH4" s="3">
        <v>38869</v>
      </c>
      <c r="CI4" s="3">
        <v>38899</v>
      </c>
      <c r="CJ4" s="3">
        <v>38930</v>
      </c>
      <c r="CK4" s="3">
        <v>38961</v>
      </c>
      <c r="CL4" s="3">
        <v>38991</v>
      </c>
      <c r="CM4" s="3">
        <v>39022</v>
      </c>
      <c r="CN4" s="3">
        <v>39052</v>
      </c>
      <c r="CO4" s="4" t="s">
        <v>85</v>
      </c>
      <c r="CP4" s="3">
        <v>39083</v>
      </c>
      <c r="CQ4" s="3">
        <v>39114</v>
      </c>
      <c r="CR4" s="3">
        <v>39142</v>
      </c>
      <c r="CS4" s="3">
        <v>39173</v>
      </c>
      <c r="CT4" s="3">
        <v>39203</v>
      </c>
      <c r="CU4" s="3">
        <v>39234</v>
      </c>
      <c r="CV4" s="3">
        <v>39264</v>
      </c>
      <c r="CW4" s="3">
        <v>39295</v>
      </c>
      <c r="CX4" s="3">
        <v>39326</v>
      </c>
      <c r="CY4" s="3">
        <v>39356</v>
      </c>
      <c r="CZ4" s="3">
        <v>39387</v>
      </c>
      <c r="DA4" s="3">
        <v>39417</v>
      </c>
      <c r="DB4" s="4" t="s">
        <v>86</v>
      </c>
      <c r="DC4" s="3">
        <v>39448</v>
      </c>
      <c r="DD4" s="3">
        <v>39479</v>
      </c>
      <c r="DE4" s="3">
        <v>39508</v>
      </c>
      <c r="DF4" s="3">
        <v>39539</v>
      </c>
      <c r="DG4" s="3">
        <v>39569</v>
      </c>
      <c r="DH4" s="3">
        <v>39600</v>
      </c>
      <c r="DI4" s="3">
        <v>39630</v>
      </c>
      <c r="DJ4" s="3">
        <v>39661</v>
      </c>
      <c r="DK4" s="3">
        <v>39692</v>
      </c>
      <c r="DL4" s="3">
        <v>39722</v>
      </c>
      <c r="DM4" s="3">
        <v>39753</v>
      </c>
      <c r="DN4" s="3">
        <v>39783</v>
      </c>
      <c r="DO4" s="4" t="s">
        <v>87</v>
      </c>
      <c r="DP4" s="3">
        <v>39814</v>
      </c>
      <c r="DQ4" s="3">
        <v>39845</v>
      </c>
      <c r="DR4" s="3">
        <v>39873</v>
      </c>
      <c r="DS4" s="3">
        <v>39904</v>
      </c>
      <c r="DT4" s="3">
        <v>39934</v>
      </c>
      <c r="DU4" s="3">
        <v>39965</v>
      </c>
      <c r="DV4" s="3">
        <v>39995</v>
      </c>
      <c r="DW4" s="3">
        <v>40026</v>
      </c>
      <c r="DX4" s="3">
        <v>40057</v>
      </c>
      <c r="DY4" s="3">
        <v>40087</v>
      </c>
      <c r="DZ4" s="3">
        <v>40118</v>
      </c>
      <c r="EA4" s="3">
        <v>40148</v>
      </c>
      <c r="EB4" s="4" t="s">
        <v>88</v>
      </c>
      <c r="EC4" s="3">
        <v>40179</v>
      </c>
      <c r="ED4" s="3">
        <v>40210</v>
      </c>
      <c r="EE4" s="3">
        <v>40238</v>
      </c>
      <c r="EF4" s="3">
        <v>40269</v>
      </c>
      <c r="EG4" s="3">
        <v>40299</v>
      </c>
      <c r="EH4" s="3">
        <v>40330</v>
      </c>
      <c r="EI4" s="3">
        <v>40360</v>
      </c>
      <c r="EJ4" s="3">
        <v>40391</v>
      </c>
      <c r="EK4" s="3">
        <v>40422</v>
      </c>
      <c r="EL4" s="3">
        <v>40452</v>
      </c>
      <c r="EM4" s="3">
        <v>40483</v>
      </c>
      <c r="EN4" s="3">
        <v>40513</v>
      </c>
      <c r="EO4" s="4" t="s">
        <v>89</v>
      </c>
      <c r="EP4" s="3">
        <v>40544</v>
      </c>
      <c r="EQ4" s="3">
        <v>40575</v>
      </c>
      <c r="ER4" s="3">
        <v>40603</v>
      </c>
      <c r="ES4" s="3">
        <v>40634</v>
      </c>
      <c r="ET4" s="3">
        <v>40664</v>
      </c>
      <c r="EU4" s="3">
        <v>40695</v>
      </c>
      <c r="EV4" s="3">
        <v>40725</v>
      </c>
      <c r="EW4" s="3">
        <v>40756</v>
      </c>
      <c r="EX4" s="3">
        <v>40787</v>
      </c>
      <c r="EY4" s="3">
        <v>40817</v>
      </c>
      <c r="EZ4" s="3">
        <v>40848</v>
      </c>
      <c r="FA4" s="3">
        <v>40878</v>
      </c>
      <c r="FB4" s="4" t="s">
        <v>90</v>
      </c>
      <c r="FC4" s="3">
        <v>40909</v>
      </c>
      <c r="FD4" s="3">
        <v>40940</v>
      </c>
      <c r="FE4" s="3">
        <v>40969</v>
      </c>
      <c r="FF4" s="3">
        <v>41000</v>
      </c>
      <c r="FG4" s="3">
        <v>41030</v>
      </c>
      <c r="FH4" s="3">
        <v>41061</v>
      </c>
      <c r="FI4" s="3">
        <v>41091</v>
      </c>
      <c r="FJ4" s="3">
        <v>41122</v>
      </c>
      <c r="FK4" s="3">
        <v>41153</v>
      </c>
      <c r="FL4" s="3">
        <v>41183</v>
      </c>
      <c r="FM4" s="3">
        <v>41214</v>
      </c>
      <c r="FN4" s="3">
        <v>41244</v>
      </c>
      <c r="FO4" s="4" t="s">
        <v>91</v>
      </c>
      <c r="FP4" s="3">
        <v>41275</v>
      </c>
      <c r="FQ4" s="3">
        <v>41306</v>
      </c>
      <c r="FR4" s="3">
        <v>41334</v>
      </c>
      <c r="FS4" s="3">
        <v>41365</v>
      </c>
      <c r="FT4" s="3">
        <v>41395</v>
      </c>
      <c r="FU4" s="3">
        <v>41426</v>
      </c>
      <c r="FV4" s="3">
        <v>41456</v>
      </c>
      <c r="FW4" s="3">
        <v>41487</v>
      </c>
      <c r="FX4" s="3">
        <v>41518</v>
      </c>
      <c r="FY4" s="3">
        <v>41548</v>
      </c>
      <c r="FZ4" s="3">
        <v>41579</v>
      </c>
      <c r="GA4" s="3">
        <v>41609</v>
      </c>
      <c r="GB4" s="5" t="s">
        <v>92</v>
      </c>
      <c r="GC4" s="50">
        <v>41640</v>
      </c>
      <c r="GD4" s="50">
        <v>41671</v>
      </c>
      <c r="GE4" s="50">
        <v>41699</v>
      </c>
      <c r="GF4" s="50">
        <v>41730</v>
      </c>
      <c r="GG4" s="50">
        <v>41760</v>
      </c>
      <c r="GH4" s="50">
        <v>41791</v>
      </c>
      <c r="GI4" s="50">
        <v>41821</v>
      </c>
      <c r="GJ4" s="50">
        <v>41852</v>
      </c>
      <c r="GK4" s="50">
        <v>41883</v>
      </c>
      <c r="GL4" s="50">
        <v>41913</v>
      </c>
      <c r="GM4" s="50">
        <v>41944</v>
      </c>
      <c r="GN4" s="50">
        <v>41974</v>
      </c>
      <c r="GO4" s="5" t="s">
        <v>166</v>
      </c>
    </row>
    <row r="5" spans="1:197" ht="11.1" thickBot="1" x14ac:dyDescent="0.25">
      <c r="A5" s="16">
        <f>VLOOKUP($B5,Identifiers!$C$28:$D$29,2,FALSE)</f>
        <v>2</v>
      </c>
      <c r="B5" s="6" t="s">
        <v>123</v>
      </c>
      <c r="C5" s="7" t="s">
        <v>175</v>
      </c>
      <c r="D5" s="7" t="s">
        <v>175</v>
      </c>
      <c r="E5" s="7" t="s">
        <v>175</v>
      </c>
      <c r="F5" s="7" t="s">
        <v>175</v>
      </c>
      <c r="G5" s="7" t="s">
        <v>175</v>
      </c>
      <c r="H5" s="7" t="s">
        <v>175</v>
      </c>
      <c r="I5" s="7" t="s">
        <v>175</v>
      </c>
      <c r="J5" s="7" t="s">
        <v>175</v>
      </c>
      <c r="K5" s="7" t="s">
        <v>175</v>
      </c>
      <c r="L5" s="7" t="s">
        <v>175</v>
      </c>
      <c r="M5" s="7" t="s">
        <v>175</v>
      </c>
      <c r="N5" s="7">
        <v>4934</v>
      </c>
      <c r="O5" s="7" t="s">
        <v>175</v>
      </c>
      <c r="P5" s="7">
        <v>5273</v>
      </c>
      <c r="Q5" s="7">
        <v>4706</v>
      </c>
      <c r="R5" s="7">
        <v>4618</v>
      </c>
      <c r="S5" s="7">
        <v>4668</v>
      </c>
      <c r="T5" s="7">
        <v>4444</v>
      </c>
      <c r="U5" s="7">
        <v>4232</v>
      </c>
      <c r="V5" s="7">
        <v>4354</v>
      </c>
      <c r="W5" s="7">
        <v>4095</v>
      </c>
      <c r="X5" s="7">
        <v>3973</v>
      </c>
      <c r="Y5" s="7">
        <v>3594</v>
      </c>
      <c r="Z5" s="7">
        <v>3545</v>
      </c>
      <c r="AA5" s="7">
        <v>3586</v>
      </c>
      <c r="AB5" s="7" t="s">
        <v>175</v>
      </c>
      <c r="AC5" s="7">
        <v>3587</v>
      </c>
      <c r="AD5" s="7">
        <v>3412</v>
      </c>
      <c r="AE5" s="7">
        <v>3605</v>
      </c>
      <c r="AF5" s="7">
        <v>3357</v>
      </c>
      <c r="AG5" s="7">
        <v>3525</v>
      </c>
      <c r="AH5" s="7">
        <v>3325</v>
      </c>
      <c r="AI5" s="7">
        <v>3343</v>
      </c>
      <c r="AJ5" s="7">
        <v>3462</v>
      </c>
      <c r="AK5" s="7">
        <v>3319</v>
      </c>
      <c r="AL5" s="7">
        <v>3502</v>
      </c>
      <c r="AM5" s="7">
        <v>3585</v>
      </c>
      <c r="AN5" s="7">
        <v>3074</v>
      </c>
      <c r="AO5" s="7" t="s">
        <v>175</v>
      </c>
      <c r="AP5" s="7">
        <v>3686</v>
      </c>
      <c r="AQ5" s="7">
        <v>3402</v>
      </c>
      <c r="AR5" s="7">
        <v>3101</v>
      </c>
      <c r="AS5" s="7">
        <v>3182</v>
      </c>
      <c r="AT5" s="7">
        <v>3201</v>
      </c>
      <c r="AU5" s="7">
        <v>3356</v>
      </c>
      <c r="AV5" s="7">
        <v>3195</v>
      </c>
      <c r="AW5" s="7">
        <v>3239</v>
      </c>
      <c r="AX5" s="7">
        <v>3054</v>
      </c>
      <c r="AY5" s="7">
        <v>3196</v>
      </c>
      <c r="AZ5" s="7">
        <v>3316</v>
      </c>
      <c r="BA5" s="7">
        <v>3334</v>
      </c>
      <c r="BB5" s="7" t="s">
        <v>175</v>
      </c>
      <c r="BC5" s="7">
        <v>3391</v>
      </c>
      <c r="BD5" s="7">
        <v>3437</v>
      </c>
      <c r="BE5" s="7">
        <v>3420</v>
      </c>
      <c r="BF5" s="7">
        <v>3466</v>
      </c>
      <c r="BG5" s="7">
        <v>3658</v>
      </c>
      <c r="BH5" s="7">
        <v>3384</v>
      </c>
      <c r="BI5" s="7">
        <v>3835</v>
      </c>
      <c r="BJ5" s="7">
        <v>3578</v>
      </c>
      <c r="BK5" s="7">
        <v>3704</v>
      </c>
      <c r="BL5" s="7">
        <v>3779</v>
      </c>
      <c r="BM5" s="7">
        <v>3456</v>
      </c>
      <c r="BN5" s="7">
        <v>3846</v>
      </c>
      <c r="BO5" s="7" t="s">
        <v>175</v>
      </c>
      <c r="BP5" s="7">
        <v>3595</v>
      </c>
      <c r="BQ5" s="7">
        <v>3842</v>
      </c>
      <c r="BR5" s="7">
        <v>3891</v>
      </c>
      <c r="BS5" s="7">
        <v>4115</v>
      </c>
      <c r="BT5" s="7">
        <v>3824</v>
      </c>
      <c r="BU5" s="7">
        <v>4018</v>
      </c>
      <c r="BV5" s="7">
        <v>4162</v>
      </c>
      <c r="BW5" s="7">
        <v>4085</v>
      </c>
      <c r="BX5" s="7">
        <v>4227</v>
      </c>
      <c r="BY5" s="7">
        <v>4230</v>
      </c>
      <c r="BZ5" s="7">
        <v>4341</v>
      </c>
      <c r="CA5" s="7">
        <v>4249</v>
      </c>
      <c r="CB5" s="7" t="s">
        <v>175</v>
      </c>
      <c r="CC5" s="7">
        <v>4278</v>
      </c>
      <c r="CD5" s="7">
        <v>4308</v>
      </c>
      <c r="CE5" s="7">
        <v>4537</v>
      </c>
      <c r="CF5" s="7">
        <v>4495</v>
      </c>
      <c r="CG5" s="7">
        <v>4432</v>
      </c>
      <c r="CH5" s="7">
        <v>4331</v>
      </c>
      <c r="CI5" s="7">
        <v>4081</v>
      </c>
      <c r="CJ5" s="7">
        <v>4411</v>
      </c>
      <c r="CK5" s="7">
        <v>4498</v>
      </c>
      <c r="CL5" s="7">
        <v>4454</v>
      </c>
      <c r="CM5" s="7">
        <v>4622</v>
      </c>
      <c r="CN5" s="7">
        <v>4552</v>
      </c>
      <c r="CO5" s="7" t="s">
        <v>175</v>
      </c>
      <c r="CP5" s="7">
        <v>4590</v>
      </c>
      <c r="CQ5" s="7">
        <v>4481</v>
      </c>
      <c r="CR5" s="7">
        <v>4657</v>
      </c>
      <c r="CS5" s="7">
        <v>4534</v>
      </c>
      <c r="CT5" s="7">
        <v>4531</v>
      </c>
      <c r="CU5" s="7">
        <v>4639</v>
      </c>
      <c r="CV5" s="7">
        <v>4430</v>
      </c>
      <c r="CW5" s="7">
        <v>4508</v>
      </c>
      <c r="CX5" s="7">
        <v>4481</v>
      </c>
      <c r="CY5" s="7">
        <v>4278</v>
      </c>
      <c r="CZ5" s="7">
        <v>4278</v>
      </c>
      <c r="DA5" s="7">
        <v>4323</v>
      </c>
      <c r="DB5" s="7" t="s">
        <v>175</v>
      </c>
      <c r="DC5" s="7">
        <v>4223</v>
      </c>
      <c r="DD5" s="7">
        <v>4039</v>
      </c>
      <c r="DE5" s="7">
        <v>4012</v>
      </c>
      <c r="DF5" s="7">
        <v>3850</v>
      </c>
      <c r="DG5" s="7">
        <v>4000</v>
      </c>
      <c r="DH5" s="7">
        <v>3670</v>
      </c>
      <c r="DI5" s="7">
        <v>3762</v>
      </c>
      <c r="DJ5" s="7">
        <v>3584</v>
      </c>
      <c r="DK5" s="7">
        <v>3210</v>
      </c>
      <c r="DL5" s="7">
        <v>3273</v>
      </c>
      <c r="DM5" s="7">
        <v>3059</v>
      </c>
      <c r="DN5" s="7">
        <v>3049</v>
      </c>
      <c r="DO5" s="7" t="s">
        <v>175</v>
      </c>
      <c r="DP5" s="7">
        <v>2763</v>
      </c>
      <c r="DQ5" s="7">
        <v>2794</v>
      </c>
      <c r="DR5" s="7">
        <v>2493</v>
      </c>
      <c r="DS5" s="7">
        <v>2271</v>
      </c>
      <c r="DT5" s="7">
        <v>2413</v>
      </c>
      <c r="DU5" s="7">
        <v>2388</v>
      </c>
      <c r="DV5" s="7">
        <v>2146</v>
      </c>
      <c r="DW5" s="7">
        <v>2294</v>
      </c>
      <c r="DX5" s="7">
        <v>2434</v>
      </c>
      <c r="DY5" s="7">
        <v>2376</v>
      </c>
      <c r="DZ5" s="7">
        <v>2419</v>
      </c>
      <c r="EA5" s="7">
        <v>2490</v>
      </c>
      <c r="EB5" s="7" t="s">
        <v>175</v>
      </c>
      <c r="EC5" s="7">
        <v>2701</v>
      </c>
      <c r="ED5" s="7">
        <v>2535</v>
      </c>
      <c r="EE5" s="7">
        <v>2635</v>
      </c>
      <c r="EF5" s="7">
        <v>3080</v>
      </c>
      <c r="EG5" s="7">
        <v>2927</v>
      </c>
      <c r="EH5" s="7">
        <v>2739</v>
      </c>
      <c r="EI5" s="7">
        <v>2933</v>
      </c>
      <c r="EJ5" s="7">
        <v>2922</v>
      </c>
      <c r="EK5" s="7">
        <v>2789</v>
      </c>
      <c r="EL5" s="7">
        <v>3021</v>
      </c>
      <c r="EM5" s="7">
        <v>3082</v>
      </c>
      <c r="EN5" s="7">
        <v>2891</v>
      </c>
      <c r="EO5" s="7" t="s">
        <v>175</v>
      </c>
      <c r="EP5" s="7">
        <v>2886</v>
      </c>
      <c r="EQ5" s="7">
        <v>3034</v>
      </c>
      <c r="ER5" s="7">
        <v>3119</v>
      </c>
      <c r="ES5" s="7">
        <v>3084</v>
      </c>
      <c r="ET5" s="7">
        <v>3067</v>
      </c>
      <c r="EU5" s="7">
        <v>3218</v>
      </c>
      <c r="EV5" s="7">
        <v>3410</v>
      </c>
      <c r="EW5" s="7">
        <v>3205</v>
      </c>
      <c r="EX5" s="7">
        <v>3523</v>
      </c>
      <c r="EY5" s="7">
        <v>3420</v>
      </c>
      <c r="EZ5" s="7">
        <v>3210</v>
      </c>
      <c r="FA5" s="7">
        <v>3538</v>
      </c>
      <c r="FB5" s="7" t="s">
        <v>175</v>
      </c>
      <c r="FC5" s="7">
        <v>3574</v>
      </c>
      <c r="FD5" s="7">
        <v>3509</v>
      </c>
      <c r="FE5" s="7">
        <v>3827</v>
      </c>
      <c r="FF5" s="7">
        <v>3617</v>
      </c>
      <c r="FG5" s="7">
        <v>3739</v>
      </c>
      <c r="FH5" s="7">
        <v>3830</v>
      </c>
      <c r="FI5" s="7">
        <v>3595</v>
      </c>
      <c r="FJ5" s="7">
        <v>3699</v>
      </c>
      <c r="FK5" s="7">
        <v>3568</v>
      </c>
      <c r="FL5" s="7">
        <v>3745</v>
      </c>
      <c r="FM5" s="7">
        <v>3755</v>
      </c>
      <c r="FN5" s="7">
        <v>3646</v>
      </c>
      <c r="FO5" s="7" t="s">
        <v>175</v>
      </c>
      <c r="FP5" s="7">
        <v>3693</v>
      </c>
      <c r="FQ5" s="7">
        <v>4015</v>
      </c>
      <c r="FR5" s="7">
        <v>3879</v>
      </c>
      <c r="FS5" s="7">
        <v>3824</v>
      </c>
      <c r="FT5" s="7">
        <v>3879</v>
      </c>
      <c r="FU5" s="7">
        <v>3971</v>
      </c>
      <c r="FV5" s="7">
        <v>3816</v>
      </c>
      <c r="FW5" s="7">
        <v>3925</v>
      </c>
      <c r="FX5" s="7">
        <v>3948</v>
      </c>
      <c r="FY5" s="7">
        <v>3996</v>
      </c>
      <c r="FZ5" s="7">
        <v>4126</v>
      </c>
      <c r="GA5" s="7">
        <v>3914</v>
      </c>
      <c r="GB5" s="8" t="s">
        <v>175</v>
      </c>
      <c r="GC5" s="8">
        <v>3874</v>
      </c>
      <c r="GD5" s="8">
        <v>4125</v>
      </c>
      <c r="GE5" s="8">
        <v>4166</v>
      </c>
      <c r="GF5" s="8" t="s">
        <v>176</v>
      </c>
      <c r="GG5" s="8" t="s">
        <v>175</v>
      </c>
      <c r="GH5" s="8" t="s">
        <v>175</v>
      </c>
      <c r="GI5" s="8" t="s">
        <v>175</v>
      </c>
      <c r="GJ5" s="8" t="s">
        <v>175</v>
      </c>
      <c r="GK5" s="8" t="s">
        <v>175</v>
      </c>
      <c r="GL5" s="8" t="s">
        <v>175</v>
      </c>
      <c r="GM5" s="8" t="s">
        <v>175</v>
      </c>
      <c r="GN5" s="8" t="s">
        <v>175</v>
      </c>
      <c r="GO5" s="8" t="s">
        <v>175</v>
      </c>
    </row>
    <row r="6" spans="1:197" ht="11.1" thickBot="1" x14ac:dyDescent="0.25">
      <c r="A6" s="16">
        <f>VLOOKUP($B6,Identifiers!$C$28:$D$29,2,FALSE)</f>
        <v>3</v>
      </c>
      <c r="B6" s="9" t="s">
        <v>124</v>
      </c>
      <c r="C6" s="10" t="s">
        <v>175</v>
      </c>
      <c r="D6" s="10" t="s">
        <v>175</v>
      </c>
      <c r="E6" s="10" t="s">
        <v>175</v>
      </c>
      <c r="F6" s="10" t="s">
        <v>175</v>
      </c>
      <c r="G6" s="10" t="s">
        <v>175</v>
      </c>
      <c r="H6" s="10" t="s">
        <v>175</v>
      </c>
      <c r="I6" s="10" t="s">
        <v>175</v>
      </c>
      <c r="J6" s="10" t="s">
        <v>175</v>
      </c>
      <c r="K6" s="10" t="s">
        <v>175</v>
      </c>
      <c r="L6" s="10" t="s">
        <v>175</v>
      </c>
      <c r="M6" s="10" t="s">
        <v>175</v>
      </c>
      <c r="N6" s="10">
        <v>3.6</v>
      </c>
      <c r="O6" s="10" t="s">
        <v>175</v>
      </c>
      <c r="P6" s="10">
        <v>3.8</v>
      </c>
      <c r="Q6" s="10">
        <v>3.4</v>
      </c>
      <c r="R6" s="10">
        <v>3.4</v>
      </c>
      <c r="S6" s="10">
        <v>3.4</v>
      </c>
      <c r="T6" s="10">
        <v>3.2</v>
      </c>
      <c r="U6" s="10">
        <v>3.1</v>
      </c>
      <c r="V6" s="10">
        <v>3.2</v>
      </c>
      <c r="W6" s="10">
        <v>3</v>
      </c>
      <c r="X6" s="10">
        <v>2.9</v>
      </c>
      <c r="Y6" s="10">
        <v>2.7</v>
      </c>
      <c r="Z6" s="10">
        <v>2.6</v>
      </c>
      <c r="AA6" s="10">
        <v>2.7</v>
      </c>
      <c r="AB6" s="10" t="s">
        <v>175</v>
      </c>
      <c r="AC6" s="10">
        <v>2.7</v>
      </c>
      <c r="AD6" s="10">
        <v>2.5</v>
      </c>
      <c r="AE6" s="10">
        <v>2.7</v>
      </c>
      <c r="AF6" s="10">
        <v>2.5</v>
      </c>
      <c r="AG6" s="10">
        <v>2.6</v>
      </c>
      <c r="AH6" s="10">
        <v>2.5</v>
      </c>
      <c r="AI6" s="10">
        <v>2.5</v>
      </c>
      <c r="AJ6" s="10">
        <v>2.6</v>
      </c>
      <c r="AK6" s="10">
        <v>2.5</v>
      </c>
      <c r="AL6" s="10">
        <v>2.6</v>
      </c>
      <c r="AM6" s="10">
        <v>2.7</v>
      </c>
      <c r="AN6" s="10">
        <v>2.2999999999999998</v>
      </c>
      <c r="AO6" s="10" t="s">
        <v>175</v>
      </c>
      <c r="AP6" s="10">
        <v>2.7</v>
      </c>
      <c r="AQ6" s="10">
        <v>2.5</v>
      </c>
      <c r="AR6" s="10">
        <v>2.2999999999999998</v>
      </c>
      <c r="AS6" s="10">
        <v>2.4</v>
      </c>
      <c r="AT6" s="10">
        <v>2.4</v>
      </c>
      <c r="AU6" s="10">
        <v>2.5</v>
      </c>
      <c r="AV6" s="10">
        <v>2.4</v>
      </c>
      <c r="AW6" s="10">
        <v>2.4</v>
      </c>
      <c r="AX6" s="10">
        <v>2.2999999999999998</v>
      </c>
      <c r="AY6" s="10">
        <v>2.4</v>
      </c>
      <c r="AZ6" s="10">
        <v>2.5</v>
      </c>
      <c r="BA6" s="10">
        <v>2.5</v>
      </c>
      <c r="BB6" s="10" t="s">
        <v>175</v>
      </c>
      <c r="BC6" s="10">
        <v>2.5</v>
      </c>
      <c r="BD6" s="10">
        <v>2.6</v>
      </c>
      <c r="BE6" s="10">
        <v>2.5</v>
      </c>
      <c r="BF6" s="10">
        <v>2.6</v>
      </c>
      <c r="BG6" s="10">
        <v>2.7</v>
      </c>
      <c r="BH6" s="10">
        <v>2.5</v>
      </c>
      <c r="BI6" s="10">
        <v>2.8</v>
      </c>
      <c r="BJ6" s="10">
        <v>2.6</v>
      </c>
      <c r="BK6" s="10">
        <v>2.7</v>
      </c>
      <c r="BL6" s="10">
        <v>2.8</v>
      </c>
      <c r="BM6" s="10">
        <v>2.5</v>
      </c>
      <c r="BN6" s="10">
        <v>2.8</v>
      </c>
      <c r="BO6" s="10" t="s">
        <v>175</v>
      </c>
      <c r="BP6" s="10">
        <v>2.6</v>
      </c>
      <c r="BQ6" s="10">
        <v>2.8</v>
      </c>
      <c r="BR6" s="10">
        <v>2.8</v>
      </c>
      <c r="BS6" s="10">
        <v>3</v>
      </c>
      <c r="BT6" s="10">
        <v>2.8</v>
      </c>
      <c r="BU6" s="10">
        <v>2.9</v>
      </c>
      <c r="BV6" s="10">
        <v>3</v>
      </c>
      <c r="BW6" s="10">
        <v>2.9</v>
      </c>
      <c r="BX6" s="10">
        <v>3</v>
      </c>
      <c r="BY6" s="10">
        <v>3</v>
      </c>
      <c r="BZ6" s="10">
        <v>3.1</v>
      </c>
      <c r="CA6" s="10">
        <v>3</v>
      </c>
      <c r="CB6" s="10" t="s">
        <v>175</v>
      </c>
      <c r="CC6" s="10">
        <v>3.1</v>
      </c>
      <c r="CD6" s="10">
        <v>3.1</v>
      </c>
      <c r="CE6" s="10">
        <v>3.2</v>
      </c>
      <c r="CF6" s="10">
        <v>3.2</v>
      </c>
      <c r="CG6" s="10">
        <v>3.2</v>
      </c>
      <c r="CH6" s="10">
        <v>3.1</v>
      </c>
      <c r="CI6" s="10">
        <v>2.9</v>
      </c>
      <c r="CJ6" s="10">
        <v>3.1</v>
      </c>
      <c r="CK6" s="10">
        <v>3.2</v>
      </c>
      <c r="CL6" s="10">
        <v>3.2</v>
      </c>
      <c r="CM6" s="10">
        <v>3.3</v>
      </c>
      <c r="CN6" s="10">
        <v>3.2</v>
      </c>
      <c r="CO6" s="10" t="s">
        <v>175</v>
      </c>
      <c r="CP6" s="10">
        <v>3.2</v>
      </c>
      <c r="CQ6" s="10">
        <v>3.2</v>
      </c>
      <c r="CR6" s="10">
        <v>3.3</v>
      </c>
      <c r="CS6" s="10">
        <v>3.2</v>
      </c>
      <c r="CT6" s="10">
        <v>3.2</v>
      </c>
      <c r="CU6" s="10">
        <v>3.3</v>
      </c>
      <c r="CV6" s="10">
        <v>3.1</v>
      </c>
      <c r="CW6" s="10">
        <v>3.2</v>
      </c>
      <c r="CX6" s="10">
        <v>3.1</v>
      </c>
      <c r="CY6" s="10">
        <v>3</v>
      </c>
      <c r="CZ6" s="10">
        <v>3</v>
      </c>
      <c r="DA6" s="10">
        <v>3</v>
      </c>
      <c r="DB6" s="10" t="s">
        <v>175</v>
      </c>
      <c r="DC6" s="10">
        <v>3</v>
      </c>
      <c r="DD6" s="10">
        <v>2.8</v>
      </c>
      <c r="DE6" s="10">
        <v>2.8</v>
      </c>
      <c r="DF6" s="10">
        <v>2.7</v>
      </c>
      <c r="DG6" s="10">
        <v>2.8</v>
      </c>
      <c r="DH6" s="10">
        <v>2.6</v>
      </c>
      <c r="DI6" s="10">
        <v>2.7</v>
      </c>
      <c r="DJ6" s="10">
        <v>2.5</v>
      </c>
      <c r="DK6" s="10">
        <v>2.2999999999999998</v>
      </c>
      <c r="DL6" s="10">
        <v>2.2999999999999998</v>
      </c>
      <c r="DM6" s="10">
        <v>2.2000000000000002</v>
      </c>
      <c r="DN6" s="10">
        <v>2.2000000000000002</v>
      </c>
      <c r="DO6" s="10" t="s">
        <v>175</v>
      </c>
      <c r="DP6" s="10">
        <v>2</v>
      </c>
      <c r="DQ6" s="10">
        <v>2.1</v>
      </c>
      <c r="DR6" s="10">
        <v>1.8</v>
      </c>
      <c r="DS6" s="10">
        <v>1.7</v>
      </c>
      <c r="DT6" s="10">
        <v>1.8</v>
      </c>
      <c r="DU6" s="10">
        <v>1.8</v>
      </c>
      <c r="DV6" s="10">
        <v>1.6</v>
      </c>
      <c r="DW6" s="10">
        <v>1.7</v>
      </c>
      <c r="DX6" s="10">
        <v>1.8</v>
      </c>
      <c r="DY6" s="10">
        <v>1.8</v>
      </c>
      <c r="DZ6" s="10">
        <v>1.8</v>
      </c>
      <c r="EA6" s="10">
        <v>1.9</v>
      </c>
      <c r="EB6" s="10" t="s">
        <v>175</v>
      </c>
      <c r="EC6" s="10">
        <v>2</v>
      </c>
      <c r="ED6" s="10">
        <v>1.9</v>
      </c>
      <c r="EE6" s="10">
        <v>2</v>
      </c>
      <c r="EF6" s="10">
        <v>2.2999999999999998</v>
      </c>
      <c r="EG6" s="10">
        <v>2.2000000000000002</v>
      </c>
      <c r="EH6" s="10">
        <v>2.1</v>
      </c>
      <c r="EI6" s="10">
        <v>2.2000000000000002</v>
      </c>
      <c r="EJ6" s="10">
        <v>2.2000000000000002</v>
      </c>
      <c r="EK6" s="10">
        <v>2.1</v>
      </c>
      <c r="EL6" s="10">
        <v>2.2999999999999998</v>
      </c>
      <c r="EM6" s="10">
        <v>2.2999999999999998</v>
      </c>
      <c r="EN6" s="10">
        <v>2.2000000000000002</v>
      </c>
      <c r="EO6" s="10" t="s">
        <v>175</v>
      </c>
      <c r="EP6" s="10">
        <v>2.2000000000000002</v>
      </c>
      <c r="EQ6" s="10">
        <v>2.2999999999999998</v>
      </c>
      <c r="ER6" s="10">
        <v>2.2999999999999998</v>
      </c>
      <c r="ES6" s="10">
        <v>2.2999999999999998</v>
      </c>
      <c r="ET6" s="10">
        <v>2.2999999999999998</v>
      </c>
      <c r="EU6" s="10">
        <v>2.4</v>
      </c>
      <c r="EV6" s="10">
        <v>2.5</v>
      </c>
      <c r="EW6" s="10">
        <v>2.4</v>
      </c>
      <c r="EX6" s="10">
        <v>2.6</v>
      </c>
      <c r="EY6" s="10">
        <v>2.5</v>
      </c>
      <c r="EZ6" s="10">
        <v>2.4</v>
      </c>
      <c r="FA6" s="10">
        <v>2.6</v>
      </c>
      <c r="FB6" s="10" t="s">
        <v>175</v>
      </c>
      <c r="FC6" s="10">
        <v>2.6</v>
      </c>
      <c r="FD6" s="10">
        <v>2.6</v>
      </c>
      <c r="FE6" s="10">
        <v>2.8</v>
      </c>
      <c r="FF6" s="10">
        <v>2.6</v>
      </c>
      <c r="FG6" s="10">
        <v>2.7</v>
      </c>
      <c r="FH6" s="10">
        <v>2.8</v>
      </c>
      <c r="FI6" s="10">
        <v>2.6</v>
      </c>
      <c r="FJ6" s="10">
        <v>2.7</v>
      </c>
      <c r="FK6" s="10">
        <v>2.6</v>
      </c>
      <c r="FL6" s="10">
        <v>2.7</v>
      </c>
      <c r="FM6" s="10">
        <v>2.7</v>
      </c>
      <c r="FN6" s="10">
        <v>2.6</v>
      </c>
      <c r="FO6" s="10" t="s">
        <v>175</v>
      </c>
      <c r="FP6" s="10">
        <v>2.7</v>
      </c>
      <c r="FQ6" s="10">
        <v>2.9</v>
      </c>
      <c r="FR6" s="10">
        <v>2.8</v>
      </c>
      <c r="FS6" s="10">
        <v>2.7</v>
      </c>
      <c r="FT6" s="10">
        <v>2.8</v>
      </c>
      <c r="FU6" s="10">
        <v>2.8</v>
      </c>
      <c r="FV6" s="10">
        <v>2.7</v>
      </c>
      <c r="FW6" s="10">
        <v>2.8</v>
      </c>
      <c r="FX6" s="10">
        <v>2.8</v>
      </c>
      <c r="FY6" s="10">
        <v>2.8</v>
      </c>
      <c r="FZ6" s="10">
        <v>2.9</v>
      </c>
      <c r="GA6" s="10">
        <v>2.8</v>
      </c>
      <c r="GB6" s="11" t="s">
        <v>175</v>
      </c>
      <c r="GC6" s="11">
        <v>2.7</v>
      </c>
      <c r="GD6" s="11">
        <v>2.9</v>
      </c>
      <c r="GE6" s="11">
        <v>2.9</v>
      </c>
      <c r="GF6" s="11" t="s">
        <v>177</v>
      </c>
      <c r="GG6" s="11" t="s">
        <v>175</v>
      </c>
      <c r="GH6" s="11" t="s">
        <v>175</v>
      </c>
      <c r="GI6" s="11" t="s">
        <v>175</v>
      </c>
      <c r="GJ6" s="11" t="s">
        <v>175</v>
      </c>
      <c r="GK6" s="11" t="s">
        <v>175</v>
      </c>
      <c r="GL6" s="11" t="s">
        <v>175</v>
      </c>
      <c r="GM6" s="11" t="s">
        <v>175</v>
      </c>
      <c r="GN6" s="11" t="s">
        <v>175</v>
      </c>
      <c r="GO6" s="11" t="s">
        <v>175</v>
      </c>
    </row>
    <row r="7" spans="1:197" ht="10.5" thickBot="1" x14ac:dyDescent="0.25">
      <c r="B7" s="47" t="s">
        <v>119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V40"/>
  <sheetViews>
    <sheetView tabSelected="1" zoomScale="80" zoomScaleNormal="80" workbookViewId="0">
      <selection activeCell="X6" sqref="X6"/>
    </sheetView>
  </sheetViews>
  <sheetFormatPr defaultColWidth="8.85546875" defaultRowHeight="15" x14ac:dyDescent="0.25"/>
  <cols>
    <col min="1" max="16384" width="8.85546875" style="25"/>
  </cols>
  <sheetData>
    <row r="1" spans="1:22" ht="14.45" x14ac:dyDescent="0.35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</row>
    <row r="2" spans="1:22" ht="14.45" x14ac:dyDescent="0.3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</row>
    <row r="3" spans="1:22" ht="14.45" x14ac:dyDescent="0.3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</row>
    <row r="4" spans="1:22" ht="14.45" x14ac:dyDescent="0.3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</row>
    <row r="5" spans="1:22" ht="14.45" x14ac:dyDescent="0.3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</row>
    <row r="6" spans="1:22" ht="14.45" x14ac:dyDescent="0.3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</row>
    <row r="7" spans="1:22" ht="14.45" x14ac:dyDescent="0.3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</row>
    <row r="8" spans="1:22" ht="14.45" x14ac:dyDescent="0.3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</row>
    <row r="9" spans="1:22" ht="14.45" x14ac:dyDescent="0.3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</row>
    <row r="10" spans="1:22" ht="14.45" x14ac:dyDescent="0.3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</row>
    <row r="11" spans="1:22" ht="14.45" x14ac:dyDescent="0.3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</row>
    <row r="12" spans="1:22" ht="14.45" x14ac:dyDescent="0.3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</row>
    <row r="13" spans="1:22" ht="14.45" x14ac:dyDescent="0.3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</row>
    <row r="14" spans="1:22" ht="14.45" x14ac:dyDescent="0.3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</row>
    <row r="15" spans="1:22" ht="14.45" x14ac:dyDescent="0.35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</row>
    <row r="16" spans="1:22" ht="14.45" x14ac:dyDescent="0.35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</row>
    <row r="17" spans="1:22" ht="14.45" x14ac:dyDescent="0.3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</row>
    <row r="18" spans="1:22" ht="14.45" x14ac:dyDescent="0.3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</row>
    <row r="19" spans="1:22" ht="14.45" x14ac:dyDescent="0.35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</row>
    <row r="20" spans="1:22" ht="14.45" x14ac:dyDescent="0.3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</row>
    <row r="21" spans="1:22" ht="14.45" x14ac:dyDescent="0.3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</row>
    <row r="22" spans="1:22" ht="14.45" x14ac:dyDescent="0.35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</row>
    <row r="23" spans="1:22" x14ac:dyDescent="0.25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</row>
    <row r="24" spans="1:22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</row>
    <row r="25" spans="1:22" x14ac:dyDescent="0.2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</row>
    <row r="26" spans="1:22" x14ac:dyDescent="0.2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</row>
    <row r="27" spans="1:22" x14ac:dyDescent="0.2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</row>
    <row r="28" spans="1:22" x14ac:dyDescent="0.2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</row>
    <row r="29" spans="1:22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</row>
    <row r="30" spans="1:22" x14ac:dyDescent="0.2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</row>
    <row r="31" spans="1:22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</row>
    <row r="32" spans="1:22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</row>
    <row r="33" spans="1:22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</row>
    <row r="34" spans="1:22" x14ac:dyDescent="0.2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</row>
    <row r="35" spans="1:22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</row>
    <row r="36" spans="1:22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</row>
    <row r="37" spans="1:22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</row>
    <row r="38" spans="1:22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</row>
    <row r="39" spans="1:22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</row>
    <row r="40" spans="1:22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D185"/>
  <sheetViews>
    <sheetView workbookViewId="0">
      <pane xSplit="1" ySplit="5" topLeftCell="B151" activePane="bottomRight" state="frozen"/>
      <selection pane="topRight" activeCell="B1" sqref="B1"/>
      <selection pane="bottomLeft" activeCell="A6" sqref="A6"/>
      <selection pane="bottomRight" activeCell="AB3" sqref="AB3"/>
    </sheetView>
  </sheetViews>
  <sheetFormatPr defaultColWidth="8.85546875" defaultRowHeight="11.25" x14ac:dyDescent="0.2"/>
  <cols>
    <col min="1" max="1" width="8.85546875" style="42"/>
    <col min="2" max="2" width="8.85546875" style="30"/>
    <col min="3" max="3" width="8.85546875" style="39"/>
    <col min="4" max="4" width="8.85546875" style="30"/>
    <col min="5" max="5" width="8.85546875" style="32"/>
    <col min="6" max="8" width="8.85546875" style="30"/>
    <col min="9" max="12" width="9.140625" style="30" customWidth="1"/>
    <col min="13" max="14" width="8.85546875" style="33"/>
    <col min="15" max="15" width="8.85546875" style="30"/>
    <col min="16" max="30" width="8.85546875" style="33"/>
    <col min="31" max="16384" width="8.85546875" style="30"/>
  </cols>
  <sheetData>
    <row r="1" spans="1:30" ht="9.9499999999999993" x14ac:dyDescent="0.2">
      <c r="H1" s="49"/>
      <c r="I1" s="46"/>
      <c r="J1" s="46"/>
      <c r="K1" s="46"/>
      <c r="L1" s="46"/>
    </row>
    <row r="2" spans="1:30" ht="11.25" customHeight="1" x14ac:dyDescent="0.2">
      <c r="H2" s="49"/>
      <c r="I2" s="46"/>
      <c r="J2" s="46"/>
      <c r="K2" s="46"/>
      <c r="L2" s="46"/>
      <c r="M2" s="32"/>
      <c r="N2" s="32"/>
      <c r="P2" s="51" t="s">
        <v>141</v>
      </c>
      <c r="Q2" s="52"/>
      <c r="R2" s="52"/>
      <c r="S2" s="51" t="s">
        <v>142</v>
      </c>
      <c r="T2" s="52"/>
      <c r="U2" s="52"/>
      <c r="V2" s="51" t="s">
        <v>143</v>
      </c>
      <c r="W2" s="52"/>
      <c r="X2" s="52"/>
      <c r="Y2" s="51" t="s">
        <v>144</v>
      </c>
      <c r="Z2" s="52"/>
      <c r="AA2" s="52"/>
      <c r="AB2" s="51" t="s">
        <v>178</v>
      </c>
      <c r="AC2" s="52"/>
      <c r="AD2" s="53"/>
    </row>
    <row r="3" spans="1:30" s="34" customFormat="1" ht="69.95" x14ac:dyDescent="0.2">
      <c r="A3" s="43"/>
      <c r="B3" s="34" t="s">
        <v>129</v>
      </c>
      <c r="C3" s="35" t="s">
        <v>130</v>
      </c>
      <c r="D3" s="19" t="s">
        <v>140</v>
      </c>
      <c r="E3" s="37" t="s">
        <v>150</v>
      </c>
      <c r="G3" s="36" t="s">
        <v>145</v>
      </c>
      <c r="H3" s="36" t="s">
        <v>146</v>
      </c>
      <c r="I3" s="36" t="s">
        <v>147</v>
      </c>
      <c r="J3" s="36" t="s">
        <v>148</v>
      </c>
      <c r="K3" s="36" t="s">
        <v>149</v>
      </c>
      <c r="L3" s="36" t="s">
        <v>153</v>
      </c>
      <c r="M3" s="37" t="s">
        <v>151</v>
      </c>
      <c r="N3" s="37" t="s">
        <v>152</v>
      </c>
      <c r="P3" s="23" t="str">
        <f>$E3</f>
        <v>Job Openings Rate (%, Seasonally Adjusted)</v>
      </c>
      <c r="Q3" s="23" t="str">
        <f>$M3</f>
        <v>Unemployment Rate (%, Seasonally Adjusted)</v>
      </c>
      <c r="R3" s="23" t="str">
        <f>$N3</f>
        <v>Unemployment Rate: Up to 26 Weeks (%, Seasonally Adjusted)</v>
      </c>
      <c r="S3" s="23" t="str">
        <f>$E3</f>
        <v>Job Openings Rate (%, Seasonally Adjusted)</v>
      </c>
      <c r="T3" s="23" t="str">
        <f>$M3</f>
        <v>Unemployment Rate (%, Seasonally Adjusted)</v>
      </c>
      <c r="U3" s="23" t="str">
        <f>$N3</f>
        <v>Unemployment Rate: Up to 26 Weeks (%, Seasonally Adjusted)</v>
      </c>
      <c r="V3" s="23" t="str">
        <f>$E3</f>
        <v>Job Openings Rate (%, Seasonally Adjusted)</v>
      </c>
      <c r="W3" s="23" t="str">
        <f>$M3</f>
        <v>Unemployment Rate (%, Seasonally Adjusted)</v>
      </c>
      <c r="X3" s="23" t="str">
        <f>$N3</f>
        <v>Unemployment Rate: Up to 26 Weeks (%, Seasonally Adjusted)</v>
      </c>
      <c r="Y3" s="23" t="str">
        <f>$E3</f>
        <v>Job Openings Rate (%, Seasonally Adjusted)</v>
      </c>
      <c r="Z3" s="23" t="str">
        <f>$M3</f>
        <v>Unemployment Rate (%, Seasonally Adjusted)</v>
      </c>
      <c r="AA3" s="23" t="str">
        <f>$N3</f>
        <v>Unemployment Rate: Up to 26 Weeks (%, Seasonally Adjusted)</v>
      </c>
      <c r="AB3" s="23" t="str">
        <f>$E3</f>
        <v>Job Openings Rate (%, Seasonally Adjusted)</v>
      </c>
      <c r="AC3" s="23" t="str">
        <f>$M3</f>
        <v>Unemployment Rate (%, Seasonally Adjusted)</v>
      </c>
      <c r="AD3" s="23" t="str">
        <f>$N3</f>
        <v>Unemployment Rate: Up to 26 Weeks (%, Seasonally Adjusted)</v>
      </c>
    </row>
    <row r="4" spans="1:30" s="34" customFormat="1" ht="20.100000000000001" x14ac:dyDescent="0.2">
      <c r="A4" s="43"/>
      <c r="B4" s="34" t="s">
        <v>123</v>
      </c>
      <c r="C4" s="35" t="s">
        <v>124</v>
      </c>
      <c r="D4" s="18" t="s">
        <v>131</v>
      </c>
      <c r="E4" s="37"/>
      <c r="G4" s="18" t="s">
        <v>24</v>
      </c>
      <c r="H4" s="18" t="s">
        <v>19</v>
      </c>
      <c r="I4" s="18" t="s">
        <v>6</v>
      </c>
      <c r="J4" s="18" t="s">
        <v>10</v>
      </c>
      <c r="K4" s="18" t="s">
        <v>13</v>
      </c>
      <c r="L4" s="18" t="s">
        <v>16</v>
      </c>
      <c r="M4" s="37"/>
      <c r="N4" s="37"/>
      <c r="O4" s="29"/>
      <c r="P4" s="40">
        <f>VALUE(LEFT($P2,8))</f>
        <v>36861</v>
      </c>
      <c r="Q4" s="40">
        <f>VALUE(LEFT($P2,8))</f>
        <v>36861</v>
      </c>
      <c r="R4" s="40">
        <f>VALUE(LEFT($P2,8))</f>
        <v>36861</v>
      </c>
      <c r="S4" s="40">
        <f>VALUE(LEFT($S2,8))</f>
        <v>36951</v>
      </c>
      <c r="T4" s="40">
        <f>VALUE(LEFT($S2,8))</f>
        <v>36951</v>
      </c>
      <c r="U4" s="40">
        <f>VALUE(LEFT($S2,8))</f>
        <v>36951</v>
      </c>
      <c r="V4" s="40">
        <f>VALUE(LEFT($V2,8))</f>
        <v>37226</v>
      </c>
      <c r="W4" s="40">
        <f>VALUE(LEFT($V2,8))</f>
        <v>37226</v>
      </c>
      <c r="X4" s="40">
        <f>VALUE(LEFT($V2,8))</f>
        <v>37226</v>
      </c>
      <c r="Y4" s="40">
        <f>VALUE(LEFT($Y2,8))</f>
        <v>39417</v>
      </c>
      <c r="Z4" s="40">
        <f>VALUE(LEFT($Y2,8))</f>
        <v>39417</v>
      </c>
      <c r="AA4" s="40">
        <f>VALUE(LEFT($Y2,8))</f>
        <v>39417</v>
      </c>
      <c r="AB4" s="40">
        <f>VALUE(LEFT($AB2,8))</f>
        <v>39995</v>
      </c>
      <c r="AC4" s="40">
        <f>VALUE(LEFT($AB2,8))</f>
        <v>39995</v>
      </c>
      <c r="AD4" s="40">
        <f>VALUE(LEFT($AB2,8))</f>
        <v>39995</v>
      </c>
    </row>
    <row r="5" spans="1:30" ht="9.9499999999999993" x14ac:dyDescent="0.2">
      <c r="A5" s="43"/>
      <c r="B5" s="31">
        <f>VLOOKUP(B$4,Identifiers!$C$28:$D$29,2,FALSE)</f>
        <v>2</v>
      </c>
      <c r="C5" s="31">
        <f>VLOOKUP(C$4,Identifiers!$C$28:$D$29,2,FALSE)</f>
        <v>3</v>
      </c>
      <c r="D5" s="21">
        <f>VLOOKUP(D$4,Identifiers!$C$24:$D$26,2,FALSE)</f>
        <v>4</v>
      </c>
      <c r="G5" s="31">
        <f>VLOOKUP(G$4,Identifiers!$C$4:$D$22,2,FALSE)</f>
        <v>19</v>
      </c>
      <c r="H5" s="31">
        <f>VLOOKUP(H$4,Identifiers!$C$4:$D$22,2,FALSE)</f>
        <v>16</v>
      </c>
      <c r="I5" s="31">
        <f>VLOOKUP(I$4,Identifiers!$C$4:$D$22,2,FALSE)</f>
        <v>4</v>
      </c>
      <c r="J5" s="31">
        <f>VLOOKUP(J$4,Identifiers!$C$4:$D$22,2,FALSE)</f>
        <v>6</v>
      </c>
      <c r="K5" s="31">
        <f>VLOOKUP(K$4,Identifiers!$C$4:$D$22,2,FALSE)</f>
        <v>10</v>
      </c>
      <c r="L5" s="31">
        <f>VLOOKUP(L$4,Identifiers!$C$4:$D$22,2,FALSE)</f>
        <v>12</v>
      </c>
      <c r="M5" s="37"/>
      <c r="N5" s="37"/>
      <c r="P5" s="40">
        <f>VALUE(RIGHT($P2,8))</f>
        <v>36923</v>
      </c>
      <c r="Q5" s="40">
        <f>VALUE(RIGHT($P2,8))</f>
        <v>36923</v>
      </c>
      <c r="R5" s="40">
        <f>VALUE(RIGHT($P2,8))</f>
        <v>36923</v>
      </c>
      <c r="S5" s="40">
        <f>VALUE(RIGHT($S2,8))</f>
        <v>37196</v>
      </c>
      <c r="T5" s="40">
        <f>VALUE(RIGHT($S2,8))</f>
        <v>37196</v>
      </c>
      <c r="U5" s="40">
        <f>VALUE(RIGHT($S2,8))</f>
        <v>37196</v>
      </c>
      <c r="V5" s="40">
        <f>VALUE(RIGHT($V2,8))</f>
        <v>39387</v>
      </c>
      <c r="W5" s="40">
        <f>VALUE(RIGHT($V2,8))</f>
        <v>39387</v>
      </c>
      <c r="X5" s="40">
        <f>VALUE(RIGHT($V2,8))</f>
        <v>39387</v>
      </c>
      <c r="Y5" s="40">
        <f>VALUE(RIGHT($Y2,8))</f>
        <v>39965</v>
      </c>
      <c r="Z5" s="40">
        <f>VALUE(RIGHT($Y2,8))</f>
        <v>39965</v>
      </c>
      <c r="AA5" s="40">
        <f>VALUE(RIGHT($Y2,8))</f>
        <v>39965</v>
      </c>
      <c r="AB5" s="40">
        <f>VALUE(RIGHT($AB2,8))</f>
        <v>41730</v>
      </c>
      <c r="AC5" s="40">
        <f>VALUE(RIGHT($AB2,8))</f>
        <v>41730</v>
      </c>
      <c r="AD5" s="40">
        <f>VALUE(RIGHT($AB2,8))</f>
        <v>41730</v>
      </c>
    </row>
    <row r="6" spans="1:30" ht="9.9499999999999993" x14ac:dyDescent="0.2">
      <c r="A6" s="44">
        <v>36526</v>
      </c>
      <c r="B6" s="22" t="e">
        <f>IF(ISBLANK(HLOOKUP($A6,JOLTS!$A$4:$GO$6,B$5,FALSE)),NA(),IF(ISTEXT(HLOOKUP($A6,JOLTS!$A$4:$GO$6,B$5,FALSE)),VALUE(LEFT(HLOOKUP($A6,JOLTS!$A$4:$GO$6,B$5,FALSE),LEN(HLOOKUP($A6,JOLTS!$A$4:$GO$6,B$5,FALSE))-3)),HLOOKUP($A6,JOLTS!$A$4:$GO$6,B$5,FALSE)))</f>
        <v>#VALUE!</v>
      </c>
      <c r="C6" s="20" t="e">
        <f>IF(ISBLANK(HLOOKUP($A6,JOLTS!$A$4:$GO$6,C$5,FALSE)),NA(),IF(ISTEXT(HLOOKUP($A6,JOLTS!$A$4:$GO$6,C$5,FALSE)),VALUE(LEFT(HLOOKUP($A6,JOLTS!$A$4:$GO$6,C$5,FALSE),LEN(HLOOKUP($A6,JOLTS!$A$4:$GO$6,C$5,FALSE))-3)),HLOOKUP($A6,JOLTS!$A$4:$GO$6,C$5,FALSE)))</f>
        <v>#VALUE!</v>
      </c>
      <c r="D6" s="22">
        <f>IF(ISBLANK(HLOOKUP($A6,CES!$A$4:$ALB$7,D$5,FALSE)),NA(),IF(ISTEXT(HLOOKUP($A6,CES!$A$4:$ALB$7,D$5,FALSE)),VALUE(LEFT(HLOOKUP($A6,CES!$A$4:$ALB$7,D$5,FALSE),LEN(HLOOKUP($A6,CES!$A$4:$ALB$7,D$5,FALSE))-3)),HLOOKUP($A6,CES!$A$4:$ALB$7,D$5,FALSE)))</f>
        <v>131008</v>
      </c>
      <c r="E6" s="32" t="e">
        <f t="shared" ref="E6:E16" si="0">B6/SUM(B6,D6)*100</f>
        <v>#VALUE!</v>
      </c>
      <c r="G6" s="38">
        <f>IF(ISBLANK(HLOOKUP($A6,CPS!$B$4:$AHB$23,G$5,FALSE)),NA(),IF(ISTEXT(HLOOKUP($A6,CPS!$B$4:$AHB$23,G$5,FALSE)),VALUE(LEFT(HLOOKUP($A6,CPS!$B$4:$AHB$23,G$5,FALSE),LEN(HLOOKUP($A6,CPS!$B$4:$AHB$23,G$5,FALSE))-3)),HLOOKUP($A6,CPS!$B$4:$AHB$23,G$5,FALSE)))</f>
        <v>142267</v>
      </c>
      <c r="H6" s="38">
        <f>IF(ISBLANK(HLOOKUP($A6,CPS!$B$4:$AHB$23,H$5,FALSE)),NA(),IF(ISTEXT(HLOOKUP($A6,CPS!$B$4:$AHB$23,H$5,FALSE)),VALUE(LEFT(HLOOKUP($A6,CPS!$B$4:$AHB$23,H$5,FALSE),LEN(HLOOKUP($A6,CPS!$B$4:$AHB$23,H$5,FALSE))-3)),HLOOKUP($A6,CPS!$B$4:$AHB$23,H$5,FALSE)))</f>
        <v>5708</v>
      </c>
      <c r="I6" s="38">
        <f>IF(ISBLANK(HLOOKUP($A6,CPS!$B$4:$AHB$23,I$5,FALSE)),NA(),IF(ISTEXT(HLOOKUP($A6,CPS!$B$4:$AHB$23,I$5,FALSE)),VALUE(LEFT(HLOOKUP($A6,CPS!$B$4:$AHB$23,I$5,FALSE),LEN(HLOOKUP($A6,CPS!$B$4:$AHB$23,I$5,FALSE))-3)),HLOOKUP($A6,CPS!$B$4:$AHB$23,I$5,FALSE)))</f>
        <v>2541</v>
      </c>
      <c r="J6" s="38">
        <f>IF(ISBLANK(HLOOKUP($A6,CPS!$B$4:$AHB$23,J$5,FALSE)),NA(),IF(ISTEXT(HLOOKUP($A6,CPS!$B$4:$AHB$23,J$5,FALSE)),VALUE(LEFT(HLOOKUP($A6,CPS!$B$4:$AHB$23,J$5,FALSE),LEN(HLOOKUP($A6,CPS!$B$4:$AHB$23,J$5,FALSE))-3)),HLOOKUP($A6,CPS!$B$4:$AHB$23,J$5,FALSE)))</f>
        <v>1749</v>
      </c>
      <c r="K6" s="38">
        <f>IF(ISBLANK(HLOOKUP($A6,CPS!$B$4:$AHB$23,K$5,FALSE)),NA(),IF(ISTEXT(HLOOKUP($A6,CPS!$B$4:$AHB$23,K$5,FALSE)),VALUE(LEFT(HLOOKUP($A6,CPS!$B$4:$AHB$23,K$5,FALSE),LEN(HLOOKUP($A6,CPS!$B$4:$AHB$23,K$5,FALSE))-3)),HLOOKUP($A6,CPS!$B$4:$AHB$23,K$5,FALSE)))</f>
        <v>659</v>
      </c>
      <c r="L6" s="38">
        <f>IF(ISBLANK(HLOOKUP($A6,CPS!$B$4:$AHB$23,L$5,FALSE)),NA(),IF(ISTEXT(HLOOKUP($A6,CPS!$B$4:$AHB$23,L$5,FALSE)),VALUE(LEFT(HLOOKUP($A6,CPS!$B$4:$AHB$23,L$5,FALSE),LEN(HLOOKUP($A6,CPS!$B$4:$AHB$23,L$5,FALSE))-3)),HLOOKUP($A6,CPS!$B$4:$AHB$23,L$5,FALSE)))</f>
        <v>721</v>
      </c>
      <c r="M6" s="32">
        <f t="shared" ref="M6:M37" si="1">H6/G6*100</f>
        <v>4.0121742920002523</v>
      </c>
      <c r="N6" s="32">
        <f t="shared" ref="N6:N37" si="2">SUM(I6:K6)/G6*100</f>
        <v>3.4786703873702267</v>
      </c>
      <c r="O6" s="41"/>
      <c r="P6" s="24" t="e">
        <f t="shared" ref="P6:P16" si="3">IF($A6&gt;=P$4,IF($A6&lt;=P$5,$E6,NA()),NA())</f>
        <v>#N/A</v>
      </c>
      <c r="Q6" s="24" t="e">
        <f t="shared" ref="Q6:Q37" si="4">IF($A6&gt;=Q$4,IF($A6&lt;=Q$5,$M6,NA()),NA())</f>
        <v>#N/A</v>
      </c>
      <c r="R6" s="24" t="e">
        <f t="shared" ref="R6:R37" si="5">IF($A6&gt;=R$4,IF($A6&lt;=R$5,$N6,NA()),NA())</f>
        <v>#N/A</v>
      </c>
      <c r="S6" s="24" t="e">
        <f t="shared" ref="S6:S16" si="6">IF($A6&gt;=S$4,IF($A6&lt;=S$5,$E6,NA()),NA())</f>
        <v>#N/A</v>
      </c>
      <c r="T6" s="24" t="e">
        <f t="shared" ref="T6:T37" si="7">IF($A6&gt;=T$4,IF($A6&lt;=T$5,$M6,NA()),NA())</f>
        <v>#N/A</v>
      </c>
      <c r="U6" s="24" t="e">
        <f t="shared" ref="U6:U37" si="8">IF($A6&gt;=U$4,IF($A6&lt;=U$5,$N6,NA()),NA())</f>
        <v>#N/A</v>
      </c>
      <c r="V6" s="24" t="e">
        <f t="shared" ref="V6:V16" si="9">IF($A6&gt;=V$4,IF($A6&lt;=V$5,$E6,NA()),NA())</f>
        <v>#N/A</v>
      </c>
      <c r="W6" s="24" t="e">
        <f t="shared" ref="W6:W37" si="10">IF($A6&gt;=W$4,IF($A6&lt;=W$5,$M6,NA()),NA())</f>
        <v>#N/A</v>
      </c>
      <c r="X6" s="24" t="e">
        <f t="shared" ref="X6:X37" si="11">IF($A6&gt;=X$4,IF($A6&lt;=X$5,$N6,NA()),NA())</f>
        <v>#N/A</v>
      </c>
      <c r="Y6" s="24" t="e">
        <f t="shared" ref="Y6:Y16" si="12">IF($A6&gt;=Y$4,IF($A6&lt;=Y$5,$E6,NA()),NA())</f>
        <v>#N/A</v>
      </c>
      <c r="Z6" s="24" t="e">
        <f t="shared" ref="Z6:Z37" si="13">IF($A6&gt;=Z$4,IF($A6&lt;=Z$5,$M6,NA()),NA())</f>
        <v>#N/A</v>
      </c>
      <c r="AA6" s="24" t="e">
        <f t="shared" ref="AA6:AA37" si="14">IF($A6&gt;=AA$4,IF($A6&lt;=AA$5,$N6,NA()),NA())</f>
        <v>#N/A</v>
      </c>
      <c r="AB6" s="24" t="e">
        <f t="shared" ref="AB6:AB16" si="15">IF($A6&gt;=AB$4,IF($A6&lt;=AB$5,$E6,NA()),NA())</f>
        <v>#N/A</v>
      </c>
      <c r="AC6" s="24" t="e">
        <f t="shared" ref="AC6:AC37" si="16">IF($A6&gt;=AC$4,IF($A6&lt;=AC$5,$M6,NA()),NA())</f>
        <v>#N/A</v>
      </c>
      <c r="AD6" s="24" t="e">
        <f t="shared" ref="AD6:AD37" si="17">IF($A6&gt;=AD$4,IF($A6&lt;=AD$5,$N6,NA()),NA())</f>
        <v>#N/A</v>
      </c>
    </row>
    <row r="7" spans="1:30" ht="9.9499999999999993" x14ac:dyDescent="0.2">
      <c r="A7" s="44">
        <v>36557</v>
      </c>
      <c r="B7" s="22" t="e">
        <f>IF(ISBLANK(HLOOKUP($A7,JOLTS!$A$4:$GO$6,B$5,FALSE)),NA(),IF(ISTEXT(HLOOKUP($A7,JOLTS!$A$4:$GO$6,B$5,FALSE)),VALUE(LEFT(HLOOKUP($A7,JOLTS!$A$4:$GO$6,B$5,FALSE),LEN(HLOOKUP($A7,JOLTS!$A$4:$GO$6,B$5,FALSE))-3)),HLOOKUP($A7,JOLTS!$A$4:$GO$6,B$5,FALSE)))</f>
        <v>#VALUE!</v>
      </c>
      <c r="C7" s="20" t="e">
        <f>IF(ISBLANK(HLOOKUP($A7,JOLTS!$A$4:$GO$6,C$5,FALSE)),NA(),IF(ISTEXT(HLOOKUP($A7,JOLTS!$A$4:$GO$6,C$5,FALSE)),VALUE(LEFT(HLOOKUP($A7,JOLTS!$A$4:$GO$6,C$5,FALSE),LEN(HLOOKUP($A7,JOLTS!$A$4:$GO$6,C$5,FALSE))-3)),HLOOKUP($A7,JOLTS!$A$4:$GO$6,C$5,FALSE)))</f>
        <v>#VALUE!</v>
      </c>
      <c r="D7" s="22">
        <f>IF(ISBLANK(HLOOKUP($A7,CES!$A$4:$ALB$7,D$5,FALSE)),NA(),IF(ISTEXT(HLOOKUP($A7,CES!$A$4:$ALB$7,D$5,FALSE)),VALUE(LEFT(HLOOKUP($A7,CES!$A$4:$ALB$7,D$5,FALSE),LEN(HLOOKUP($A7,CES!$A$4:$ALB$7,D$5,FALSE))-3)),HLOOKUP($A7,CES!$A$4:$ALB$7,D$5,FALSE)))</f>
        <v>131138</v>
      </c>
      <c r="E7" s="32" t="e">
        <f t="shared" si="0"/>
        <v>#VALUE!</v>
      </c>
      <c r="G7" s="38">
        <f>IF(ISBLANK(HLOOKUP($A7,CPS!$B$4:$AHB$23,G$5,FALSE)),NA(),IF(ISTEXT(HLOOKUP($A7,CPS!$B$4:$AHB$23,G$5,FALSE)),VALUE(LEFT(HLOOKUP($A7,CPS!$B$4:$AHB$23,G$5,FALSE),LEN(HLOOKUP($A7,CPS!$B$4:$AHB$23,G$5,FALSE))-3)),HLOOKUP($A7,CPS!$B$4:$AHB$23,G$5,FALSE)))</f>
        <v>142456</v>
      </c>
      <c r="H7" s="38">
        <f>IF(ISBLANK(HLOOKUP($A7,CPS!$B$4:$AHB$23,H$5,FALSE)),NA(),IF(ISTEXT(HLOOKUP($A7,CPS!$B$4:$AHB$23,H$5,FALSE)),VALUE(LEFT(HLOOKUP($A7,CPS!$B$4:$AHB$23,H$5,FALSE),LEN(HLOOKUP($A7,CPS!$B$4:$AHB$23,H$5,FALSE))-3)),HLOOKUP($A7,CPS!$B$4:$AHB$23,H$5,FALSE)))</f>
        <v>5858</v>
      </c>
      <c r="I7" s="38">
        <f>IF(ISBLANK(HLOOKUP($A7,CPS!$B$4:$AHB$23,I$5,FALSE)),NA(),IF(ISTEXT(HLOOKUP($A7,CPS!$B$4:$AHB$23,I$5,FALSE)),VALUE(LEFT(HLOOKUP($A7,CPS!$B$4:$AHB$23,I$5,FALSE),LEN(HLOOKUP($A7,CPS!$B$4:$AHB$23,I$5,FALSE))-3)),HLOOKUP($A7,CPS!$B$4:$AHB$23,I$5,FALSE)))</f>
        <v>2604</v>
      </c>
      <c r="J7" s="38">
        <f>IF(ISBLANK(HLOOKUP($A7,CPS!$B$4:$AHB$23,J$5,FALSE)),NA(),IF(ISTEXT(HLOOKUP($A7,CPS!$B$4:$AHB$23,J$5,FALSE)),VALUE(LEFT(HLOOKUP($A7,CPS!$B$4:$AHB$23,J$5,FALSE),LEN(HLOOKUP($A7,CPS!$B$4:$AHB$23,J$5,FALSE))-3)),HLOOKUP($A7,CPS!$B$4:$AHB$23,J$5,FALSE)))</f>
        <v>1912</v>
      </c>
      <c r="K7" s="38">
        <f>IF(ISBLANK(HLOOKUP($A7,CPS!$B$4:$AHB$23,K$5,FALSE)),NA(),IF(ISTEXT(HLOOKUP($A7,CPS!$B$4:$AHB$23,K$5,FALSE)),VALUE(LEFT(HLOOKUP($A7,CPS!$B$4:$AHB$23,K$5,FALSE),LEN(HLOOKUP($A7,CPS!$B$4:$AHB$23,K$5,FALSE))-3)),HLOOKUP($A7,CPS!$B$4:$AHB$23,K$5,FALSE)))</f>
        <v>671</v>
      </c>
      <c r="L7" s="38">
        <f>IF(ISBLANK(HLOOKUP($A7,CPS!$B$4:$AHB$23,L$5,FALSE)),NA(),IF(ISTEXT(HLOOKUP($A7,CPS!$B$4:$AHB$23,L$5,FALSE)),VALUE(LEFT(HLOOKUP($A7,CPS!$B$4:$AHB$23,L$5,FALSE),LEN(HLOOKUP($A7,CPS!$B$4:$AHB$23,L$5,FALSE))-3)),HLOOKUP($A7,CPS!$B$4:$AHB$23,L$5,FALSE)))</f>
        <v>629</v>
      </c>
      <c r="M7" s="32">
        <f t="shared" si="1"/>
        <v>4.1121469085191213</v>
      </c>
      <c r="N7" s="32">
        <f t="shared" si="2"/>
        <v>3.6411242769697307</v>
      </c>
      <c r="O7" s="41"/>
      <c r="P7" s="24" t="e">
        <f t="shared" si="3"/>
        <v>#N/A</v>
      </c>
      <c r="Q7" s="24" t="e">
        <f t="shared" si="4"/>
        <v>#N/A</v>
      </c>
      <c r="R7" s="24" t="e">
        <f t="shared" si="5"/>
        <v>#N/A</v>
      </c>
      <c r="S7" s="24" t="e">
        <f t="shared" si="6"/>
        <v>#N/A</v>
      </c>
      <c r="T7" s="24" t="e">
        <f t="shared" si="7"/>
        <v>#N/A</v>
      </c>
      <c r="U7" s="24" t="e">
        <f t="shared" si="8"/>
        <v>#N/A</v>
      </c>
      <c r="V7" s="24" t="e">
        <f t="shared" si="9"/>
        <v>#N/A</v>
      </c>
      <c r="W7" s="24" t="e">
        <f t="shared" si="10"/>
        <v>#N/A</v>
      </c>
      <c r="X7" s="24" t="e">
        <f t="shared" si="11"/>
        <v>#N/A</v>
      </c>
      <c r="Y7" s="24" t="e">
        <f t="shared" si="12"/>
        <v>#N/A</v>
      </c>
      <c r="Z7" s="24" t="e">
        <f t="shared" si="13"/>
        <v>#N/A</v>
      </c>
      <c r="AA7" s="24" t="e">
        <f t="shared" si="14"/>
        <v>#N/A</v>
      </c>
      <c r="AB7" s="24" t="e">
        <f t="shared" si="15"/>
        <v>#N/A</v>
      </c>
      <c r="AC7" s="24" t="e">
        <f t="shared" si="16"/>
        <v>#N/A</v>
      </c>
      <c r="AD7" s="24" t="e">
        <f t="shared" si="17"/>
        <v>#N/A</v>
      </c>
    </row>
    <row r="8" spans="1:30" ht="9.9499999999999993" x14ac:dyDescent="0.2">
      <c r="A8" s="44">
        <v>36586</v>
      </c>
      <c r="B8" s="22" t="e">
        <f>IF(ISBLANK(HLOOKUP($A8,JOLTS!$A$4:$GO$6,B$5,FALSE)),NA(),IF(ISTEXT(HLOOKUP($A8,JOLTS!$A$4:$GO$6,B$5,FALSE)),VALUE(LEFT(HLOOKUP($A8,JOLTS!$A$4:$GO$6,B$5,FALSE),LEN(HLOOKUP($A8,JOLTS!$A$4:$GO$6,B$5,FALSE))-3)),HLOOKUP($A8,JOLTS!$A$4:$GO$6,B$5,FALSE)))</f>
        <v>#VALUE!</v>
      </c>
      <c r="C8" s="20" t="e">
        <f>IF(ISBLANK(HLOOKUP($A8,JOLTS!$A$4:$GO$6,C$5,FALSE)),NA(),IF(ISTEXT(HLOOKUP($A8,JOLTS!$A$4:$GO$6,C$5,FALSE)),VALUE(LEFT(HLOOKUP($A8,JOLTS!$A$4:$GO$6,C$5,FALSE),LEN(HLOOKUP($A8,JOLTS!$A$4:$GO$6,C$5,FALSE))-3)),HLOOKUP($A8,JOLTS!$A$4:$GO$6,C$5,FALSE)))</f>
        <v>#VALUE!</v>
      </c>
      <c r="D8" s="22">
        <f>IF(ISBLANK(HLOOKUP($A8,CES!$A$4:$ALB$7,D$5,FALSE)),NA(),IF(ISTEXT(HLOOKUP($A8,CES!$A$4:$ALB$7,D$5,FALSE)),VALUE(LEFT(HLOOKUP($A8,CES!$A$4:$ALB$7,D$5,FALSE),LEN(HLOOKUP($A8,CES!$A$4:$ALB$7,D$5,FALSE))-3)),HLOOKUP($A8,CES!$A$4:$ALB$7,D$5,FALSE)))</f>
        <v>131606</v>
      </c>
      <c r="E8" s="32" t="e">
        <f t="shared" si="0"/>
        <v>#VALUE!</v>
      </c>
      <c r="G8" s="38">
        <f>IF(ISBLANK(HLOOKUP($A8,CPS!$B$4:$AHB$23,G$5,FALSE)),NA(),IF(ISTEXT(HLOOKUP($A8,CPS!$B$4:$AHB$23,G$5,FALSE)),VALUE(LEFT(HLOOKUP($A8,CPS!$B$4:$AHB$23,G$5,FALSE),LEN(HLOOKUP($A8,CPS!$B$4:$AHB$23,G$5,FALSE))-3)),HLOOKUP($A8,CPS!$B$4:$AHB$23,G$5,FALSE)))</f>
        <v>142434</v>
      </c>
      <c r="H8" s="38">
        <f>IF(ISBLANK(HLOOKUP($A8,CPS!$B$4:$AHB$23,H$5,FALSE)),NA(),IF(ISTEXT(HLOOKUP($A8,CPS!$B$4:$AHB$23,H$5,FALSE)),VALUE(LEFT(HLOOKUP($A8,CPS!$B$4:$AHB$23,H$5,FALSE),LEN(HLOOKUP($A8,CPS!$B$4:$AHB$23,H$5,FALSE))-3)),HLOOKUP($A8,CPS!$B$4:$AHB$23,H$5,FALSE)))</f>
        <v>5733</v>
      </c>
      <c r="I8" s="38">
        <f>IF(ISBLANK(HLOOKUP($A8,CPS!$B$4:$AHB$23,I$5,FALSE)),NA(),IF(ISTEXT(HLOOKUP($A8,CPS!$B$4:$AHB$23,I$5,FALSE)),VALUE(LEFT(HLOOKUP($A8,CPS!$B$4:$AHB$23,I$5,FALSE),LEN(HLOOKUP($A8,CPS!$B$4:$AHB$23,I$5,FALSE))-3)),HLOOKUP($A8,CPS!$B$4:$AHB$23,I$5,FALSE)))</f>
        <v>2780</v>
      </c>
      <c r="J8" s="38">
        <f>IF(ISBLANK(HLOOKUP($A8,CPS!$B$4:$AHB$23,J$5,FALSE)),NA(),IF(ISTEXT(HLOOKUP($A8,CPS!$B$4:$AHB$23,J$5,FALSE)),VALUE(LEFT(HLOOKUP($A8,CPS!$B$4:$AHB$23,J$5,FALSE),LEN(HLOOKUP($A8,CPS!$B$4:$AHB$23,J$5,FALSE))-3)),HLOOKUP($A8,CPS!$B$4:$AHB$23,J$5,FALSE)))</f>
        <v>1781</v>
      </c>
      <c r="K8" s="38">
        <f>IF(ISBLANK(HLOOKUP($A8,CPS!$B$4:$AHB$23,K$5,FALSE)),NA(),IF(ISTEXT(HLOOKUP($A8,CPS!$B$4:$AHB$23,K$5,FALSE)),VALUE(LEFT(HLOOKUP($A8,CPS!$B$4:$AHB$23,K$5,FALSE),LEN(HLOOKUP($A8,CPS!$B$4:$AHB$23,K$5,FALSE))-3)),HLOOKUP($A8,CPS!$B$4:$AHB$23,K$5,FALSE)))</f>
        <v>666</v>
      </c>
      <c r="L8" s="38">
        <f>IF(ISBLANK(HLOOKUP($A8,CPS!$B$4:$AHB$23,L$5,FALSE)),NA(),IF(ISTEXT(HLOOKUP($A8,CPS!$B$4:$AHB$23,L$5,FALSE)),VALUE(LEFT(HLOOKUP($A8,CPS!$B$4:$AHB$23,L$5,FALSE),LEN(HLOOKUP($A8,CPS!$B$4:$AHB$23,L$5,FALSE))-3)),HLOOKUP($A8,CPS!$B$4:$AHB$23,L$5,FALSE)))</f>
        <v>646</v>
      </c>
      <c r="M8" s="32">
        <f t="shared" si="1"/>
        <v>4.025022115506129</v>
      </c>
      <c r="N8" s="32">
        <f t="shared" si="2"/>
        <v>3.6697698583203451</v>
      </c>
      <c r="O8" s="41"/>
      <c r="P8" s="24" t="e">
        <f t="shared" si="3"/>
        <v>#N/A</v>
      </c>
      <c r="Q8" s="24" t="e">
        <f t="shared" si="4"/>
        <v>#N/A</v>
      </c>
      <c r="R8" s="24" t="e">
        <f t="shared" si="5"/>
        <v>#N/A</v>
      </c>
      <c r="S8" s="24" t="e">
        <f t="shared" si="6"/>
        <v>#N/A</v>
      </c>
      <c r="T8" s="24" t="e">
        <f t="shared" si="7"/>
        <v>#N/A</v>
      </c>
      <c r="U8" s="24" t="e">
        <f t="shared" si="8"/>
        <v>#N/A</v>
      </c>
      <c r="V8" s="24" t="e">
        <f t="shared" si="9"/>
        <v>#N/A</v>
      </c>
      <c r="W8" s="24" t="e">
        <f t="shared" si="10"/>
        <v>#N/A</v>
      </c>
      <c r="X8" s="24" t="e">
        <f t="shared" si="11"/>
        <v>#N/A</v>
      </c>
      <c r="Y8" s="24" t="e">
        <f t="shared" si="12"/>
        <v>#N/A</v>
      </c>
      <c r="Z8" s="24" t="e">
        <f t="shared" si="13"/>
        <v>#N/A</v>
      </c>
      <c r="AA8" s="24" t="e">
        <f t="shared" si="14"/>
        <v>#N/A</v>
      </c>
      <c r="AB8" s="24" t="e">
        <f t="shared" si="15"/>
        <v>#N/A</v>
      </c>
      <c r="AC8" s="24" t="e">
        <f t="shared" si="16"/>
        <v>#N/A</v>
      </c>
      <c r="AD8" s="24" t="e">
        <f t="shared" si="17"/>
        <v>#N/A</v>
      </c>
    </row>
    <row r="9" spans="1:30" ht="9.9499999999999993" x14ac:dyDescent="0.2">
      <c r="A9" s="44">
        <v>36617</v>
      </c>
      <c r="B9" s="22" t="e">
        <f>IF(ISBLANK(HLOOKUP($A9,JOLTS!$A$4:$GO$6,B$5,FALSE)),NA(),IF(ISTEXT(HLOOKUP($A9,JOLTS!$A$4:$GO$6,B$5,FALSE)),VALUE(LEFT(HLOOKUP($A9,JOLTS!$A$4:$GO$6,B$5,FALSE),LEN(HLOOKUP($A9,JOLTS!$A$4:$GO$6,B$5,FALSE))-3)),HLOOKUP($A9,JOLTS!$A$4:$GO$6,B$5,FALSE)))</f>
        <v>#VALUE!</v>
      </c>
      <c r="C9" s="20" t="e">
        <f>IF(ISBLANK(HLOOKUP($A9,JOLTS!$A$4:$GO$6,C$5,FALSE)),NA(),IF(ISTEXT(HLOOKUP($A9,JOLTS!$A$4:$GO$6,C$5,FALSE)),VALUE(LEFT(HLOOKUP($A9,JOLTS!$A$4:$GO$6,C$5,FALSE),LEN(HLOOKUP($A9,JOLTS!$A$4:$GO$6,C$5,FALSE))-3)),HLOOKUP($A9,JOLTS!$A$4:$GO$6,C$5,FALSE)))</f>
        <v>#VALUE!</v>
      </c>
      <c r="D9" s="22">
        <f>IF(ISBLANK(HLOOKUP($A9,CES!$A$4:$ALB$7,D$5,FALSE)),NA(),IF(ISTEXT(HLOOKUP($A9,CES!$A$4:$ALB$7,D$5,FALSE)),VALUE(LEFT(HLOOKUP($A9,CES!$A$4:$ALB$7,D$5,FALSE),LEN(HLOOKUP($A9,CES!$A$4:$ALB$7,D$5,FALSE))-3)),HLOOKUP($A9,CES!$A$4:$ALB$7,D$5,FALSE)))</f>
        <v>131893</v>
      </c>
      <c r="E9" s="32" t="e">
        <f t="shared" si="0"/>
        <v>#VALUE!</v>
      </c>
      <c r="G9" s="38">
        <f>IF(ISBLANK(HLOOKUP($A9,CPS!$B$4:$AHB$23,G$5,FALSE)),NA(),IF(ISTEXT(HLOOKUP($A9,CPS!$B$4:$AHB$23,G$5,FALSE)),VALUE(LEFT(HLOOKUP($A9,CPS!$B$4:$AHB$23,G$5,FALSE),LEN(HLOOKUP($A9,CPS!$B$4:$AHB$23,G$5,FALSE))-3)),HLOOKUP($A9,CPS!$B$4:$AHB$23,G$5,FALSE)))</f>
        <v>142751</v>
      </c>
      <c r="H9" s="38">
        <f>IF(ISBLANK(HLOOKUP($A9,CPS!$B$4:$AHB$23,H$5,FALSE)),NA(),IF(ISTEXT(HLOOKUP($A9,CPS!$B$4:$AHB$23,H$5,FALSE)),VALUE(LEFT(HLOOKUP($A9,CPS!$B$4:$AHB$23,H$5,FALSE),LEN(HLOOKUP($A9,CPS!$B$4:$AHB$23,H$5,FALSE))-3)),HLOOKUP($A9,CPS!$B$4:$AHB$23,H$5,FALSE)))</f>
        <v>5481</v>
      </c>
      <c r="I9" s="38">
        <f>IF(ISBLANK(HLOOKUP($A9,CPS!$B$4:$AHB$23,I$5,FALSE)),NA(),IF(ISTEXT(HLOOKUP($A9,CPS!$B$4:$AHB$23,I$5,FALSE)),VALUE(LEFT(HLOOKUP($A9,CPS!$B$4:$AHB$23,I$5,FALSE),LEN(HLOOKUP($A9,CPS!$B$4:$AHB$23,I$5,FALSE))-3)),HLOOKUP($A9,CPS!$B$4:$AHB$23,I$5,FALSE)))</f>
        <v>2510</v>
      </c>
      <c r="J9" s="38">
        <f>IF(ISBLANK(HLOOKUP($A9,CPS!$B$4:$AHB$23,J$5,FALSE)),NA(),IF(ISTEXT(HLOOKUP($A9,CPS!$B$4:$AHB$23,J$5,FALSE)),VALUE(LEFT(HLOOKUP($A9,CPS!$B$4:$AHB$23,J$5,FALSE),LEN(HLOOKUP($A9,CPS!$B$4:$AHB$23,J$5,FALSE))-3)),HLOOKUP($A9,CPS!$B$4:$AHB$23,J$5,FALSE)))</f>
        <v>1845</v>
      </c>
      <c r="K9" s="38">
        <f>IF(ISBLANK(HLOOKUP($A9,CPS!$B$4:$AHB$23,K$5,FALSE)),NA(),IF(ISTEXT(HLOOKUP($A9,CPS!$B$4:$AHB$23,K$5,FALSE)),VALUE(LEFT(HLOOKUP($A9,CPS!$B$4:$AHB$23,K$5,FALSE),LEN(HLOOKUP($A9,CPS!$B$4:$AHB$23,K$5,FALSE))-3)),HLOOKUP($A9,CPS!$B$4:$AHB$23,K$5,FALSE)))</f>
        <v>662</v>
      </c>
      <c r="L9" s="38">
        <f>IF(ISBLANK(HLOOKUP($A9,CPS!$B$4:$AHB$23,L$5,FALSE)),NA(),IF(ISTEXT(HLOOKUP($A9,CPS!$B$4:$AHB$23,L$5,FALSE)),VALUE(LEFT(HLOOKUP($A9,CPS!$B$4:$AHB$23,L$5,FALSE),LEN(HLOOKUP($A9,CPS!$B$4:$AHB$23,L$5,FALSE))-3)),HLOOKUP($A9,CPS!$B$4:$AHB$23,L$5,FALSE)))</f>
        <v>599</v>
      </c>
      <c r="M9" s="32">
        <f t="shared" si="1"/>
        <v>3.8395527877212765</v>
      </c>
      <c r="N9" s="32">
        <f t="shared" si="2"/>
        <v>3.5145112818824389</v>
      </c>
      <c r="O9" s="41"/>
      <c r="P9" s="24" t="e">
        <f t="shared" si="3"/>
        <v>#N/A</v>
      </c>
      <c r="Q9" s="24" t="e">
        <f t="shared" si="4"/>
        <v>#N/A</v>
      </c>
      <c r="R9" s="24" t="e">
        <f t="shared" si="5"/>
        <v>#N/A</v>
      </c>
      <c r="S9" s="24" t="e">
        <f t="shared" si="6"/>
        <v>#N/A</v>
      </c>
      <c r="T9" s="24" t="e">
        <f t="shared" si="7"/>
        <v>#N/A</v>
      </c>
      <c r="U9" s="24" t="e">
        <f t="shared" si="8"/>
        <v>#N/A</v>
      </c>
      <c r="V9" s="24" t="e">
        <f t="shared" si="9"/>
        <v>#N/A</v>
      </c>
      <c r="W9" s="24" t="e">
        <f t="shared" si="10"/>
        <v>#N/A</v>
      </c>
      <c r="X9" s="24" t="e">
        <f t="shared" si="11"/>
        <v>#N/A</v>
      </c>
      <c r="Y9" s="24" t="e">
        <f t="shared" si="12"/>
        <v>#N/A</v>
      </c>
      <c r="Z9" s="24" t="e">
        <f t="shared" si="13"/>
        <v>#N/A</v>
      </c>
      <c r="AA9" s="24" t="e">
        <f t="shared" si="14"/>
        <v>#N/A</v>
      </c>
      <c r="AB9" s="24" t="e">
        <f t="shared" si="15"/>
        <v>#N/A</v>
      </c>
      <c r="AC9" s="24" t="e">
        <f t="shared" si="16"/>
        <v>#N/A</v>
      </c>
      <c r="AD9" s="24" t="e">
        <f t="shared" si="17"/>
        <v>#N/A</v>
      </c>
    </row>
    <row r="10" spans="1:30" ht="9.9499999999999993" x14ac:dyDescent="0.2">
      <c r="A10" s="44">
        <v>36647</v>
      </c>
      <c r="B10" s="22" t="e">
        <f>IF(ISBLANK(HLOOKUP($A10,JOLTS!$A$4:$GO$6,B$5,FALSE)),NA(),IF(ISTEXT(HLOOKUP($A10,JOLTS!$A$4:$GO$6,B$5,FALSE)),VALUE(LEFT(HLOOKUP($A10,JOLTS!$A$4:$GO$6,B$5,FALSE),LEN(HLOOKUP($A10,JOLTS!$A$4:$GO$6,B$5,FALSE))-3)),HLOOKUP($A10,JOLTS!$A$4:$GO$6,B$5,FALSE)))</f>
        <v>#VALUE!</v>
      </c>
      <c r="C10" s="20" t="e">
        <f>IF(ISBLANK(HLOOKUP($A10,JOLTS!$A$4:$GO$6,C$5,FALSE)),NA(),IF(ISTEXT(HLOOKUP($A10,JOLTS!$A$4:$GO$6,C$5,FALSE)),VALUE(LEFT(HLOOKUP($A10,JOLTS!$A$4:$GO$6,C$5,FALSE),LEN(HLOOKUP($A10,JOLTS!$A$4:$GO$6,C$5,FALSE))-3)),HLOOKUP($A10,JOLTS!$A$4:$GO$6,C$5,FALSE)))</f>
        <v>#VALUE!</v>
      </c>
      <c r="D10" s="22">
        <f>IF(ISBLANK(HLOOKUP($A10,CES!$A$4:$ALB$7,D$5,FALSE)),NA(),IF(ISTEXT(HLOOKUP($A10,CES!$A$4:$ALB$7,D$5,FALSE)),VALUE(LEFT(HLOOKUP($A10,CES!$A$4:$ALB$7,D$5,FALSE),LEN(HLOOKUP($A10,CES!$A$4:$ALB$7,D$5,FALSE))-3)),HLOOKUP($A10,CES!$A$4:$ALB$7,D$5,FALSE)))</f>
        <v>132119</v>
      </c>
      <c r="E10" s="32" t="e">
        <f t="shared" si="0"/>
        <v>#VALUE!</v>
      </c>
      <c r="G10" s="38">
        <f>IF(ISBLANK(HLOOKUP($A10,CPS!$B$4:$AHB$23,G$5,FALSE)),NA(),IF(ISTEXT(HLOOKUP($A10,CPS!$B$4:$AHB$23,G$5,FALSE)),VALUE(LEFT(HLOOKUP($A10,CPS!$B$4:$AHB$23,G$5,FALSE),LEN(HLOOKUP($A10,CPS!$B$4:$AHB$23,G$5,FALSE))-3)),HLOOKUP($A10,CPS!$B$4:$AHB$23,G$5,FALSE)))</f>
        <v>142388</v>
      </c>
      <c r="H10" s="38">
        <f>IF(ISBLANK(HLOOKUP($A10,CPS!$B$4:$AHB$23,H$5,FALSE)),NA(),IF(ISTEXT(HLOOKUP($A10,CPS!$B$4:$AHB$23,H$5,FALSE)),VALUE(LEFT(HLOOKUP($A10,CPS!$B$4:$AHB$23,H$5,FALSE),LEN(HLOOKUP($A10,CPS!$B$4:$AHB$23,H$5,FALSE))-3)),HLOOKUP($A10,CPS!$B$4:$AHB$23,H$5,FALSE)))</f>
        <v>5758</v>
      </c>
      <c r="I10" s="38">
        <f>IF(ISBLANK(HLOOKUP($A10,CPS!$B$4:$AHB$23,I$5,FALSE)),NA(),IF(ISTEXT(HLOOKUP($A10,CPS!$B$4:$AHB$23,I$5,FALSE)),VALUE(LEFT(HLOOKUP($A10,CPS!$B$4:$AHB$23,I$5,FALSE),LEN(HLOOKUP($A10,CPS!$B$4:$AHB$23,I$5,FALSE))-3)),HLOOKUP($A10,CPS!$B$4:$AHB$23,I$5,FALSE)))</f>
        <v>2564</v>
      </c>
      <c r="J10" s="38">
        <f>IF(ISBLANK(HLOOKUP($A10,CPS!$B$4:$AHB$23,J$5,FALSE)),NA(),IF(ISTEXT(HLOOKUP($A10,CPS!$B$4:$AHB$23,J$5,FALSE)),VALUE(LEFT(HLOOKUP($A10,CPS!$B$4:$AHB$23,J$5,FALSE),LEN(HLOOKUP($A10,CPS!$B$4:$AHB$23,J$5,FALSE))-3)),HLOOKUP($A10,CPS!$B$4:$AHB$23,J$5,FALSE)))</f>
        <v>1911</v>
      </c>
      <c r="K10" s="38">
        <f>IF(ISBLANK(HLOOKUP($A10,CPS!$B$4:$AHB$23,K$5,FALSE)),NA(),IF(ISTEXT(HLOOKUP($A10,CPS!$B$4:$AHB$23,K$5,FALSE)),VALUE(LEFT(HLOOKUP($A10,CPS!$B$4:$AHB$23,K$5,FALSE),LEN(HLOOKUP($A10,CPS!$B$4:$AHB$23,K$5,FALSE))-3)),HLOOKUP($A10,CPS!$B$4:$AHB$23,K$5,FALSE)))</f>
        <v>683</v>
      </c>
      <c r="L10" s="38">
        <f>IF(ISBLANK(HLOOKUP($A10,CPS!$B$4:$AHB$23,L$5,FALSE)),NA(),IF(ISTEXT(HLOOKUP($A10,CPS!$B$4:$AHB$23,L$5,FALSE)),VALUE(LEFT(HLOOKUP($A10,CPS!$B$4:$AHB$23,L$5,FALSE),LEN(HLOOKUP($A10,CPS!$B$4:$AHB$23,L$5,FALSE))-3)),HLOOKUP($A10,CPS!$B$4:$AHB$23,L$5,FALSE)))</f>
        <v>643</v>
      </c>
      <c r="M10" s="32">
        <f t="shared" si="1"/>
        <v>4.043880102255808</v>
      </c>
      <c r="N10" s="32">
        <f t="shared" si="2"/>
        <v>3.6224962777762175</v>
      </c>
      <c r="O10" s="41"/>
      <c r="P10" s="24" t="e">
        <f t="shared" si="3"/>
        <v>#N/A</v>
      </c>
      <c r="Q10" s="24" t="e">
        <f t="shared" si="4"/>
        <v>#N/A</v>
      </c>
      <c r="R10" s="24" t="e">
        <f t="shared" si="5"/>
        <v>#N/A</v>
      </c>
      <c r="S10" s="24" t="e">
        <f t="shared" si="6"/>
        <v>#N/A</v>
      </c>
      <c r="T10" s="24" t="e">
        <f t="shared" si="7"/>
        <v>#N/A</v>
      </c>
      <c r="U10" s="24" t="e">
        <f t="shared" si="8"/>
        <v>#N/A</v>
      </c>
      <c r="V10" s="24" t="e">
        <f t="shared" si="9"/>
        <v>#N/A</v>
      </c>
      <c r="W10" s="24" t="e">
        <f t="shared" si="10"/>
        <v>#N/A</v>
      </c>
      <c r="X10" s="24" t="e">
        <f t="shared" si="11"/>
        <v>#N/A</v>
      </c>
      <c r="Y10" s="24" t="e">
        <f t="shared" si="12"/>
        <v>#N/A</v>
      </c>
      <c r="Z10" s="24" t="e">
        <f t="shared" si="13"/>
        <v>#N/A</v>
      </c>
      <c r="AA10" s="24" t="e">
        <f t="shared" si="14"/>
        <v>#N/A</v>
      </c>
      <c r="AB10" s="24" t="e">
        <f t="shared" si="15"/>
        <v>#N/A</v>
      </c>
      <c r="AC10" s="24" t="e">
        <f t="shared" si="16"/>
        <v>#N/A</v>
      </c>
      <c r="AD10" s="24" t="e">
        <f t="shared" si="17"/>
        <v>#N/A</v>
      </c>
    </row>
    <row r="11" spans="1:30" ht="9.9499999999999993" x14ac:dyDescent="0.2">
      <c r="A11" s="44">
        <v>36678</v>
      </c>
      <c r="B11" s="22" t="e">
        <f>IF(ISBLANK(HLOOKUP($A11,JOLTS!$A$4:$GO$6,B$5,FALSE)),NA(),IF(ISTEXT(HLOOKUP($A11,JOLTS!$A$4:$GO$6,B$5,FALSE)),VALUE(LEFT(HLOOKUP($A11,JOLTS!$A$4:$GO$6,B$5,FALSE),LEN(HLOOKUP($A11,JOLTS!$A$4:$GO$6,B$5,FALSE))-3)),HLOOKUP($A11,JOLTS!$A$4:$GO$6,B$5,FALSE)))</f>
        <v>#VALUE!</v>
      </c>
      <c r="C11" s="20" t="e">
        <f>IF(ISBLANK(HLOOKUP($A11,JOLTS!$A$4:$GO$6,C$5,FALSE)),NA(),IF(ISTEXT(HLOOKUP($A11,JOLTS!$A$4:$GO$6,C$5,FALSE)),VALUE(LEFT(HLOOKUP($A11,JOLTS!$A$4:$GO$6,C$5,FALSE),LEN(HLOOKUP($A11,JOLTS!$A$4:$GO$6,C$5,FALSE))-3)),HLOOKUP($A11,JOLTS!$A$4:$GO$6,C$5,FALSE)))</f>
        <v>#VALUE!</v>
      </c>
      <c r="D11" s="22">
        <f>IF(ISBLANK(HLOOKUP($A11,CES!$A$4:$ALB$7,D$5,FALSE)),NA(),IF(ISTEXT(HLOOKUP($A11,CES!$A$4:$ALB$7,D$5,FALSE)),VALUE(LEFT(HLOOKUP($A11,CES!$A$4:$ALB$7,D$5,FALSE),LEN(HLOOKUP($A11,CES!$A$4:$ALB$7,D$5,FALSE))-3)),HLOOKUP($A11,CES!$A$4:$ALB$7,D$5,FALSE)))</f>
        <v>132074</v>
      </c>
      <c r="E11" s="32" t="e">
        <f t="shared" si="0"/>
        <v>#VALUE!</v>
      </c>
      <c r="G11" s="38">
        <f>IF(ISBLANK(HLOOKUP($A11,CPS!$B$4:$AHB$23,G$5,FALSE)),NA(),IF(ISTEXT(HLOOKUP($A11,CPS!$B$4:$AHB$23,G$5,FALSE)),VALUE(LEFT(HLOOKUP($A11,CPS!$B$4:$AHB$23,G$5,FALSE),LEN(HLOOKUP($A11,CPS!$B$4:$AHB$23,G$5,FALSE))-3)),HLOOKUP($A11,CPS!$B$4:$AHB$23,G$5,FALSE)))</f>
        <v>142591</v>
      </c>
      <c r="H11" s="38">
        <f>IF(ISBLANK(HLOOKUP($A11,CPS!$B$4:$AHB$23,H$5,FALSE)),NA(),IF(ISTEXT(HLOOKUP($A11,CPS!$B$4:$AHB$23,H$5,FALSE)),VALUE(LEFT(HLOOKUP($A11,CPS!$B$4:$AHB$23,H$5,FALSE),LEN(HLOOKUP($A11,CPS!$B$4:$AHB$23,H$5,FALSE))-3)),HLOOKUP($A11,CPS!$B$4:$AHB$23,H$5,FALSE)))</f>
        <v>5651</v>
      </c>
      <c r="I11" s="38">
        <f>IF(ISBLANK(HLOOKUP($A11,CPS!$B$4:$AHB$23,I$5,FALSE)),NA(),IF(ISTEXT(HLOOKUP($A11,CPS!$B$4:$AHB$23,I$5,FALSE)),VALUE(LEFT(HLOOKUP($A11,CPS!$B$4:$AHB$23,I$5,FALSE),LEN(HLOOKUP($A11,CPS!$B$4:$AHB$23,I$5,FALSE))-3)),HLOOKUP($A11,CPS!$B$4:$AHB$23,I$5,FALSE)))</f>
        <v>2579</v>
      </c>
      <c r="J11" s="38">
        <f>IF(ISBLANK(HLOOKUP($A11,CPS!$B$4:$AHB$23,J$5,FALSE)),NA(),IF(ISTEXT(HLOOKUP($A11,CPS!$B$4:$AHB$23,J$5,FALSE)),VALUE(LEFT(HLOOKUP($A11,CPS!$B$4:$AHB$23,J$5,FALSE),LEN(HLOOKUP($A11,CPS!$B$4:$AHB$23,J$5,FALSE))-3)),HLOOKUP($A11,CPS!$B$4:$AHB$23,J$5,FALSE)))</f>
        <v>1753</v>
      </c>
      <c r="K11" s="38">
        <f>IF(ISBLANK(HLOOKUP($A11,CPS!$B$4:$AHB$23,K$5,FALSE)),NA(),IF(ISTEXT(HLOOKUP($A11,CPS!$B$4:$AHB$23,K$5,FALSE)),VALUE(LEFT(HLOOKUP($A11,CPS!$B$4:$AHB$23,K$5,FALSE),LEN(HLOOKUP($A11,CPS!$B$4:$AHB$23,K$5,FALSE))-3)),HLOOKUP($A11,CPS!$B$4:$AHB$23,K$5,FALSE)))</f>
        <v>616</v>
      </c>
      <c r="L11" s="38">
        <f>IF(ISBLANK(HLOOKUP($A11,CPS!$B$4:$AHB$23,L$5,FALSE)),NA(),IF(ISTEXT(HLOOKUP($A11,CPS!$B$4:$AHB$23,L$5,FALSE)),VALUE(LEFT(HLOOKUP($A11,CPS!$B$4:$AHB$23,L$5,FALSE),LEN(HLOOKUP($A11,CPS!$B$4:$AHB$23,L$5,FALSE))-3)),HLOOKUP($A11,CPS!$B$4:$AHB$23,L$5,FALSE)))</f>
        <v>627</v>
      </c>
      <c r="M11" s="32">
        <f t="shared" si="1"/>
        <v>3.9630832240463985</v>
      </c>
      <c r="N11" s="32">
        <f t="shared" si="2"/>
        <v>3.4700647305930947</v>
      </c>
      <c r="O11" s="41"/>
      <c r="P11" s="24" t="e">
        <f t="shared" si="3"/>
        <v>#N/A</v>
      </c>
      <c r="Q11" s="24" t="e">
        <f t="shared" si="4"/>
        <v>#N/A</v>
      </c>
      <c r="R11" s="24" t="e">
        <f t="shared" si="5"/>
        <v>#N/A</v>
      </c>
      <c r="S11" s="24" t="e">
        <f t="shared" si="6"/>
        <v>#N/A</v>
      </c>
      <c r="T11" s="24" t="e">
        <f t="shared" si="7"/>
        <v>#N/A</v>
      </c>
      <c r="U11" s="24" t="e">
        <f t="shared" si="8"/>
        <v>#N/A</v>
      </c>
      <c r="V11" s="24" t="e">
        <f t="shared" si="9"/>
        <v>#N/A</v>
      </c>
      <c r="W11" s="24" t="e">
        <f t="shared" si="10"/>
        <v>#N/A</v>
      </c>
      <c r="X11" s="24" t="e">
        <f t="shared" si="11"/>
        <v>#N/A</v>
      </c>
      <c r="Y11" s="24" t="e">
        <f t="shared" si="12"/>
        <v>#N/A</v>
      </c>
      <c r="Z11" s="24" t="e">
        <f t="shared" si="13"/>
        <v>#N/A</v>
      </c>
      <c r="AA11" s="24" t="e">
        <f t="shared" si="14"/>
        <v>#N/A</v>
      </c>
      <c r="AB11" s="24" t="e">
        <f t="shared" si="15"/>
        <v>#N/A</v>
      </c>
      <c r="AC11" s="24" t="e">
        <f t="shared" si="16"/>
        <v>#N/A</v>
      </c>
      <c r="AD11" s="24" t="e">
        <f t="shared" si="17"/>
        <v>#N/A</v>
      </c>
    </row>
    <row r="12" spans="1:30" ht="9.9499999999999993" x14ac:dyDescent="0.2">
      <c r="A12" s="44">
        <v>36708</v>
      </c>
      <c r="B12" s="22" t="e">
        <f>IF(ISBLANK(HLOOKUP($A12,JOLTS!$A$4:$GO$6,B$5,FALSE)),NA(),IF(ISTEXT(HLOOKUP($A12,JOLTS!$A$4:$GO$6,B$5,FALSE)),VALUE(LEFT(HLOOKUP($A12,JOLTS!$A$4:$GO$6,B$5,FALSE),LEN(HLOOKUP($A12,JOLTS!$A$4:$GO$6,B$5,FALSE))-3)),HLOOKUP($A12,JOLTS!$A$4:$GO$6,B$5,FALSE)))</f>
        <v>#VALUE!</v>
      </c>
      <c r="C12" s="20" t="e">
        <f>IF(ISBLANK(HLOOKUP($A12,JOLTS!$A$4:$GO$6,C$5,FALSE)),NA(),IF(ISTEXT(HLOOKUP($A12,JOLTS!$A$4:$GO$6,C$5,FALSE)),VALUE(LEFT(HLOOKUP($A12,JOLTS!$A$4:$GO$6,C$5,FALSE),LEN(HLOOKUP($A12,JOLTS!$A$4:$GO$6,C$5,FALSE))-3)),HLOOKUP($A12,JOLTS!$A$4:$GO$6,C$5,FALSE)))</f>
        <v>#VALUE!</v>
      </c>
      <c r="D12" s="22">
        <f>IF(ISBLANK(HLOOKUP($A12,CES!$A$4:$ALB$7,D$5,FALSE)),NA(),IF(ISTEXT(HLOOKUP($A12,CES!$A$4:$ALB$7,D$5,FALSE)),VALUE(LEFT(HLOOKUP($A12,CES!$A$4:$ALB$7,D$5,FALSE),LEN(HLOOKUP($A12,CES!$A$4:$ALB$7,D$5,FALSE))-3)),HLOOKUP($A12,CES!$A$4:$ALB$7,D$5,FALSE)))</f>
        <v>132251</v>
      </c>
      <c r="E12" s="32" t="e">
        <f t="shared" si="0"/>
        <v>#VALUE!</v>
      </c>
      <c r="G12" s="38">
        <f>IF(ISBLANK(HLOOKUP($A12,CPS!$B$4:$AHB$23,G$5,FALSE)),NA(),IF(ISTEXT(HLOOKUP($A12,CPS!$B$4:$AHB$23,G$5,FALSE)),VALUE(LEFT(HLOOKUP($A12,CPS!$B$4:$AHB$23,G$5,FALSE),LEN(HLOOKUP($A12,CPS!$B$4:$AHB$23,G$5,FALSE))-3)),HLOOKUP($A12,CPS!$B$4:$AHB$23,G$5,FALSE)))</f>
        <v>142278</v>
      </c>
      <c r="H12" s="38">
        <f>IF(ISBLANK(HLOOKUP($A12,CPS!$B$4:$AHB$23,H$5,FALSE)),NA(),IF(ISTEXT(HLOOKUP($A12,CPS!$B$4:$AHB$23,H$5,FALSE)),VALUE(LEFT(HLOOKUP($A12,CPS!$B$4:$AHB$23,H$5,FALSE),LEN(HLOOKUP($A12,CPS!$B$4:$AHB$23,H$5,FALSE))-3)),HLOOKUP($A12,CPS!$B$4:$AHB$23,H$5,FALSE)))</f>
        <v>5747</v>
      </c>
      <c r="I12" s="38">
        <f>IF(ISBLANK(HLOOKUP($A12,CPS!$B$4:$AHB$23,I$5,FALSE)),NA(),IF(ISTEXT(HLOOKUP($A12,CPS!$B$4:$AHB$23,I$5,FALSE)),VALUE(LEFT(HLOOKUP($A12,CPS!$B$4:$AHB$23,I$5,FALSE),LEN(HLOOKUP($A12,CPS!$B$4:$AHB$23,I$5,FALSE))-3)),HLOOKUP($A12,CPS!$B$4:$AHB$23,I$5,FALSE)))</f>
        <v>2498</v>
      </c>
      <c r="J12" s="38">
        <f>IF(ISBLANK(HLOOKUP($A12,CPS!$B$4:$AHB$23,J$5,FALSE)),NA(),IF(ISTEXT(HLOOKUP($A12,CPS!$B$4:$AHB$23,J$5,FALSE)),VALUE(LEFT(HLOOKUP($A12,CPS!$B$4:$AHB$23,J$5,FALSE),LEN(HLOOKUP($A12,CPS!$B$4:$AHB$23,J$5,FALSE))-3)),HLOOKUP($A12,CPS!$B$4:$AHB$23,J$5,FALSE)))</f>
        <v>1824</v>
      </c>
      <c r="K12" s="38">
        <f>IF(ISBLANK(HLOOKUP($A12,CPS!$B$4:$AHB$23,K$5,FALSE)),NA(),IF(ISTEXT(HLOOKUP($A12,CPS!$B$4:$AHB$23,K$5,FALSE)),VALUE(LEFT(HLOOKUP($A12,CPS!$B$4:$AHB$23,K$5,FALSE),LEN(HLOOKUP($A12,CPS!$B$4:$AHB$23,K$5,FALSE))-3)),HLOOKUP($A12,CPS!$B$4:$AHB$23,K$5,FALSE)))</f>
        <v>645</v>
      </c>
      <c r="L12" s="38">
        <f>IF(ISBLANK(HLOOKUP($A12,CPS!$B$4:$AHB$23,L$5,FALSE)),NA(),IF(ISTEXT(HLOOKUP($A12,CPS!$B$4:$AHB$23,L$5,FALSE)),VALUE(LEFT(HLOOKUP($A12,CPS!$B$4:$AHB$23,L$5,FALSE),LEN(HLOOKUP($A12,CPS!$B$4:$AHB$23,L$5,FALSE))-3)),HLOOKUP($A12,CPS!$B$4:$AHB$23,L$5,FALSE)))</f>
        <v>698</v>
      </c>
      <c r="M12" s="32">
        <f t="shared" si="1"/>
        <v>4.0392752217489702</v>
      </c>
      <c r="N12" s="32">
        <f t="shared" si="2"/>
        <v>3.4910527277583321</v>
      </c>
      <c r="O12" s="41"/>
      <c r="P12" s="24" t="e">
        <f t="shared" si="3"/>
        <v>#N/A</v>
      </c>
      <c r="Q12" s="24" t="e">
        <f t="shared" si="4"/>
        <v>#N/A</v>
      </c>
      <c r="R12" s="24" t="e">
        <f t="shared" si="5"/>
        <v>#N/A</v>
      </c>
      <c r="S12" s="24" t="e">
        <f t="shared" si="6"/>
        <v>#N/A</v>
      </c>
      <c r="T12" s="24" t="e">
        <f t="shared" si="7"/>
        <v>#N/A</v>
      </c>
      <c r="U12" s="24" t="e">
        <f t="shared" si="8"/>
        <v>#N/A</v>
      </c>
      <c r="V12" s="24" t="e">
        <f t="shared" si="9"/>
        <v>#N/A</v>
      </c>
      <c r="W12" s="24" t="e">
        <f t="shared" si="10"/>
        <v>#N/A</v>
      </c>
      <c r="X12" s="24" t="e">
        <f t="shared" si="11"/>
        <v>#N/A</v>
      </c>
      <c r="Y12" s="24" t="e">
        <f t="shared" si="12"/>
        <v>#N/A</v>
      </c>
      <c r="Z12" s="24" t="e">
        <f t="shared" si="13"/>
        <v>#N/A</v>
      </c>
      <c r="AA12" s="24" t="e">
        <f t="shared" si="14"/>
        <v>#N/A</v>
      </c>
      <c r="AB12" s="24" t="e">
        <f t="shared" si="15"/>
        <v>#N/A</v>
      </c>
      <c r="AC12" s="24" t="e">
        <f t="shared" si="16"/>
        <v>#N/A</v>
      </c>
      <c r="AD12" s="24" t="e">
        <f t="shared" si="17"/>
        <v>#N/A</v>
      </c>
    </row>
    <row r="13" spans="1:30" ht="9.9499999999999993" x14ac:dyDescent="0.2">
      <c r="A13" s="44">
        <v>36739</v>
      </c>
      <c r="B13" s="22" t="e">
        <f>IF(ISBLANK(HLOOKUP($A13,JOLTS!$A$4:$GO$6,B$5,FALSE)),NA(),IF(ISTEXT(HLOOKUP($A13,JOLTS!$A$4:$GO$6,B$5,FALSE)),VALUE(LEFT(HLOOKUP($A13,JOLTS!$A$4:$GO$6,B$5,FALSE),LEN(HLOOKUP($A13,JOLTS!$A$4:$GO$6,B$5,FALSE))-3)),HLOOKUP($A13,JOLTS!$A$4:$GO$6,B$5,FALSE)))</f>
        <v>#VALUE!</v>
      </c>
      <c r="C13" s="20" t="e">
        <f>IF(ISBLANK(HLOOKUP($A13,JOLTS!$A$4:$GO$6,C$5,FALSE)),NA(),IF(ISTEXT(HLOOKUP($A13,JOLTS!$A$4:$GO$6,C$5,FALSE)),VALUE(LEFT(HLOOKUP($A13,JOLTS!$A$4:$GO$6,C$5,FALSE),LEN(HLOOKUP($A13,JOLTS!$A$4:$GO$6,C$5,FALSE))-3)),HLOOKUP($A13,JOLTS!$A$4:$GO$6,C$5,FALSE)))</f>
        <v>#VALUE!</v>
      </c>
      <c r="D13" s="22">
        <f>IF(ISBLANK(HLOOKUP($A13,CES!$A$4:$ALB$7,D$5,FALSE)),NA(),IF(ISTEXT(HLOOKUP($A13,CES!$A$4:$ALB$7,D$5,FALSE)),VALUE(LEFT(HLOOKUP($A13,CES!$A$4:$ALB$7,D$5,FALSE),LEN(HLOOKUP($A13,CES!$A$4:$ALB$7,D$5,FALSE))-3)),HLOOKUP($A13,CES!$A$4:$ALB$7,D$5,FALSE)))</f>
        <v>132237</v>
      </c>
      <c r="E13" s="32" t="e">
        <f t="shared" si="0"/>
        <v>#VALUE!</v>
      </c>
      <c r="G13" s="38">
        <f>IF(ISBLANK(HLOOKUP($A13,CPS!$B$4:$AHB$23,G$5,FALSE)),NA(),IF(ISTEXT(HLOOKUP($A13,CPS!$B$4:$AHB$23,G$5,FALSE)),VALUE(LEFT(HLOOKUP($A13,CPS!$B$4:$AHB$23,G$5,FALSE),LEN(HLOOKUP($A13,CPS!$B$4:$AHB$23,G$5,FALSE))-3)),HLOOKUP($A13,CPS!$B$4:$AHB$23,G$5,FALSE)))</f>
        <v>142514</v>
      </c>
      <c r="H13" s="38">
        <f>IF(ISBLANK(HLOOKUP($A13,CPS!$B$4:$AHB$23,H$5,FALSE)),NA(),IF(ISTEXT(HLOOKUP($A13,CPS!$B$4:$AHB$23,H$5,FALSE)),VALUE(LEFT(HLOOKUP($A13,CPS!$B$4:$AHB$23,H$5,FALSE),LEN(HLOOKUP($A13,CPS!$B$4:$AHB$23,H$5,FALSE))-3)),HLOOKUP($A13,CPS!$B$4:$AHB$23,H$5,FALSE)))</f>
        <v>5853</v>
      </c>
      <c r="I13" s="38">
        <f>IF(ISBLANK(HLOOKUP($A13,CPS!$B$4:$AHB$23,I$5,FALSE)),NA(),IF(ISTEXT(HLOOKUP($A13,CPS!$B$4:$AHB$23,I$5,FALSE)),VALUE(LEFT(HLOOKUP($A13,CPS!$B$4:$AHB$23,I$5,FALSE),LEN(HLOOKUP($A13,CPS!$B$4:$AHB$23,I$5,FALSE))-3)),HLOOKUP($A13,CPS!$B$4:$AHB$23,I$5,FALSE)))</f>
        <v>2550</v>
      </c>
      <c r="J13" s="38">
        <f>IF(ISBLANK(HLOOKUP($A13,CPS!$B$4:$AHB$23,J$5,FALSE)),NA(),IF(ISTEXT(HLOOKUP($A13,CPS!$B$4:$AHB$23,J$5,FALSE)),VALUE(LEFT(HLOOKUP($A13,CPS!$B$4:$AHB$23,J$5,FALSE),LEN(HLOOKUP($A13,CPS!$B$4:$AHB$23,J$5,FALSE))-3)),HLOOKUP($A13,CPS!$B$4:$AHB$23,J$5,FALSE)))</f>
        <v>1893</v>
      </c>
      <c r="K13" s="38">
        <f>IF(ISBLANK(HLOOKUP($A13,CPS!$B$4:$AHB$23,K$5,FALSE)),NA(),IF(ISTEXT(HLOOKUP($A13,CPS!$B$4:$AHB$23,K$5,FALSE)),VALUE(LEFT(HLOOKUP($A13,CPS!$B$4:$AHB$23,K$5,FALSE),LEN(HLOOKUP($A13,CPS!$B$4:$AHB$23,K$5,FALSE))-3)),HLOOKUP($A13,CPS!$B$4:$AHB$23,K$5,FALSE)))</f>
        <v>685</v>
      </c>
      <c r="L13" s="38">
        <f>IF(ISBLANK(HLOOKUP($A13,CPS!$B$4:$AHB$23,L$5,FALSE)),NA(),IF(ISTEXT(HLOOKUP($A13,CPS!$B$4:$AHB$23,L$5,FALSE)),VALUE(LEFT(HLOOKUP($A13,CPS!$B$4:$AHB$23,L$5,FALSE),LEN(HLOOKUP($A13,CPS!$B$4:$AHB$23,L$5,FALSE))-3)),HLOOKUP($A13,CPS!$B$4:$AHB$23,L$5,FALSE)))</f>
        <v>709</v>
      </c>
      <c r="M13" s="32">
        <f t="shared" si="1"/>
        <v>4.1069649297612862</v>
      </c>
      <c r="N13" s="32">
        <f t="shared" si="2"/>
        <v>3.5982429796370883</v>
      </c>
      <c r="O13" s="41"/>
      <c r="P13" s="24" t="e">
        <f t="shared" si="3"/>
        <v>#N/A</v>
      </c>
      <c r="Q13" s="24" t="e">
        <f t="shared" si="4"/>
        <v>#N/A</v>
      </c>
      <c r="R13" s="24" t="e">
        <f t="shared" si="5"/>
        <v>#N/A</v>
      </c>
      <c r="S13" s="24" t="e">
        <f t="shared" si="6"/>
        <v>#N/A</v>
      </c>
      <c r="T13" s="24" t="e">
        <f t="shared" si="7"/>
        <v>#N/A</v>
      </c>
      <c r="U13" s="24" t="e">
        <f t="shared" si="8"/>
        <v>#N/A</v>
      </c>
      <c r="V13" s="24" t="e">
        <f t="shared" si="9"/>
        <v>#N/A</v>
      </c>
      <c r="W13" s="24" t="e">
        <f t="shared" si="10"/>
        <v>#N/A</v>
      </c>
      <c r="X13" s="24" t="e">
        <f t="shared" si="11"/>
        <v>#N/A</v>
      </c>
      <c r="Y13" s="24" t="e">
        <f t="shared" si="12"/>
        <v>#N/A</v>
      </c>
      <c r="Z13" s="24" t="e">
        <f t="shared" si="13"/>
        <v>#N/A</v>
      </c>
      <c r="AA13" s="24" t="e">
        <f t="shared" si="14"/>
        <v>#N/A</v>
      </c>
      <c r="AB13" s="24" t="e">
        <f t="shared" si="15"/>
        <v>#N/A</v>
      </c>
      <c r="AC13" s="24" t="e">
        <f t="shared" si="16"/>
        <v>#N/A</v>
      </c>
      <c r="AD13" s="24" t="e">
        <f t="shared" si="17"/>
        <v>#N/A</v>
      </c>
    </row>
    <row r="14" spans="1:30" ht="9.9499999999999993" x14ac:dyDescent="0.2">
      <c r="A14" s="44">
        <v>36770</v>
      </c>
      <c r="B14" s="22" t="e">
        <f>IF(ISBLANK(HLOOKUP($A14,JOLTS!$A$4:$GO$6,B$5,FALSE)),NA(),IF(ISTEXT(HLOOKUP($A14,JOLTS!$A$4:$GO$6,B$5,FALSE)),VALUE(LEFT(HLOOKUP($A14,JOLTS!$A$4:$GO$6,B$5,FALSE),LEN(HLOOKUP($A14,JOLTS!$A$4:$GO$6,B$5,FALSE))-3)),HLOOKUP($A14,JOLTS!$A$4:$GO$6,B$5,FALSE)))</f>
        <v>#VALUE!</v>
      </c>
      <c r="C14" s="20" t="e">
        <f>IF(ISBLANK(HLOOKUP($A14,JOLTS!$A$4:$GO$6,C$5,FALSE)),NA(),IF(ISTEXT(HLOOKUP($A14,JOLTS!$A$4:$GO$6,C$5,FALSE)),VALUE(LEFT(HLOOKUP($A14,JOLTS!$A$4:$GO$6,C$5,FALSE),LEN(HLOOKUP($A14,JOLTS!$A$4:$GO$6,C$5,FALSE))-3)),HLOOKUP($A14,JOLTS!$A$4:$GO$6,C$5,FALSE)))</f>
        <v>#VALUE!</v>
      </c>
      <c r="D14" s="22">
        <f>IF(ISBLANK(HLOOKUP($A14,CES!$A$4:$ALB$7,D$5,FALSE)),NA(),IF(ISTEXT(HLOOKUP($A14,CES!$A$4:$ALB$7,D$5,FALSE)),VALUE(LEFT(HLOOKUP($A14,CES!$A$4:$ALB$7,D$5,FALSE),LEN(HLOOKUP($A14,CES!$A$4:$ALB$7,D$5,FALSE))-3)),HLOOKUP($A14,CES!$A$4:$ALB$7,D$5,FALSE)))</f>
        <v>132371</v>
      </c>
      <c r="E14" s="32" t="e">
        <f t="shared" si="0"/>
        <v>#VALUE!</v>
      </c>
      <c r="G14" s="38">
        <f>IF(ISBLANK(HLOOKUP($A14,CPS!$B$4:$AHB$23,G$5,FALSE)),NA(),IF(ISTEXT(HLOOKUP($A14,CPS!$B$4:$AHB$23,G$5,FALSE)),VALUE(LEFT(HLOOKUP($A14,CPS!$B$4:$AHB$23,G$5,FALSE),LEN(HLOOKUP($A14,CPS!$B$4:$AHB$23,G$5,FALSE))-3)),HLOOKUP($A14,CPS!$B$4:$AHB$23,G$5,FALSE)))</f>
        <v>142518</v>
      </c>
      <c r="H14" s="38">
        <f>IF(ISBLANK(HLOOKUP($A14,CPS!$B$4:$AHB$23,H$5,FALSE)),NA(),IF(ISTEXT(HLOOKUP($A14,CPS!$B$4:$AHB$23,H$5,FALSE)),VALUE(LEFT(HLOOKUP($A14,CPS!$B$4:$AHB$23,H$5,FALSE),LEN(HLOOKUP($A14,CPS!$B$4:$AHB$23,H$5,FALSE))-3)),HLOOKUP($A14,CPS!$B$4:$AHB$23,H$5,FALSE)))</f>
        <v>5625</v>
      </c>
      <c r="I14" s="38">
        <f>IF(ISBLANK(HLOOKUP($A14,CPS!$B$4:$AHB$23,I$5,FALSE)),NA(),IF(ISTEXT(HLOOKUP($A14,CPS!$B$4:$AHB$23,I$5,FALSE)),VALUE(LEFT(HLOOKUP($A14,CPS!$B$4:$AHB$23,I$5,FALSE),LEN(HLOOKUP($A14,CPS!$B$4:$AHB$23,I$5,FALSE))-3)),HLOOKUP($A14,CPS!$B$4:$AHB$23,I$5,FALSE)))</f>
        <v>2571</v>
      </c>
      <c r="J14" s="38">
        <f>IF(ISBLANK(HLOOKUP($A14,CPS!$B$4:$AHB$23,J$5,FALSE)),NA(),IF(ISTEXT(HLOOKUP($A14,CPS!$B$4:$AHB$23,J$5,FALSE)),VALUE(LEFT(HLOOKUP($A14,CPS!$B$4:$AHB$23,J$5,FALSE),LEN(HLOOKUP($A14,CPS!$B$4:$AHB$23,J$5,FALSE))-3)),HLOOKUP($A14,CPS!$B$4:$AHB$23,J$5,FALSE)))</f>
        <v>1746</v>
      </c>
      <c r="K14" s="38">
        <f>IF(ISBLANK(HLOOKUP($A14,CPS!$B$4:$AHB$23,K$5,FALSE)),NA(),IF(ISTEXT(HLOOKUP($A14,CPS!$B$4:$AHB$23,K$5,FALSE)),VALUE(LEFT(HLOOKUP($A14,CPS!$B$4:$AHB$23,K$5,FALSE),LEN(HLOOKUP($A14,CPS!$B$4:$AHB$23,K$5,FALSE))-3)),HLOOKUP($A14,CPS!$B$4:$AHB$23,K$5,FALSE)))</f>
        <v>644</v>
      </c>
      <c r="L14" s="38">
        <f>IF(ISBLANK(HLOOKUP($A14,CPS!$B$4:$AHB$23,L$5,FALSE)),NA(),IF(ISTEXT(HLOOKUP($A14,CPS!$B$4:$AHB$23,L$5,FALSE)),VALUE(LEFT(HLOOKUP($A14,CPS!$B$4:$AHB$23,L$5,FALSE),LEN(HLOOKUP($A14,CPS!$B$4:$AHB$23,L$5,FALSE))-3)),HLOOKUP($A14,CPS!$B$4:$AHB$23,L$5,FALSE)))</f>
        <v>646</v>
      </c>
      <c r="M14" s="32">
        <f t="shared" si="1"/>
        <v>3.9468698690691704</v>
      </c>
      <c r="N14" s="32">
        <f t="shared" si="2"/>
        <v>3.4809638080803826</v>
      </c>
      <c r="O14" s="41"/>
      <c r="P14" s="24" t="e">
        <f t="shared" si="3"/>
        <v>#N/A</v>
      </c>
      <c r="Q14" s="24" t="e">
        <f t="shared" si="4"/>
        <v>#N/A</v>
      </c>
      <c r="R14" s="24" t="e">
        <f t="shared" si="5"/>
        <v>#N/A</v>
      </c>
      <c r="S14" s="24" t="e">
        <f t="shared" si="6"/>
        <v>#N/A</v>
      </c>
      <c r="T14" s="24" t="e">
        <f t="shared" si="7"/>
        <v>#N/A</v>
      </c>
      <c r="U14" s="24" t="e">
        <f t="shared" si="8"/>
        <v>#N/A</v>
      </c>
      <c r="V14" s="24" t="e">
        <f t="shared" si="9"/>
        <v>#N/A</v>
      </c>
      <c r="W14" s="24" t="e">
        <f t="shared" si="10"/>
        <v>#N/A</v>
      </c>
      <c r="X14" s="24" t="e">
        <f t="shared" si="11"/>
        <v>#N/A</v>
      </c>
      <c r="Y14" s="24" t="e">
        <f t="shared" si="12"/>
        <v>#N/A</v>
      </c>
      <c r="Z14" s="24" t="e">
        <f t="shared" si="13"/>
        <v>#N/A</v>
      </c>
      <c r="AA14" s="24" t="e">
        <f t="shared" si="14"/>
        <v>#N/A</v>
      </c>
      <c r="AB14" s="24" t="e">
        <f t="shared" si="15"/>
        <v>#N/A</v>
      </c>
      <c r="AC14" s="24" t="e">
        <f t="shared" si="16"/>
        <v>#N/A</v>
      </c>
      <c r="AD14" s="24" t="e">
        <f t="shared" si="17"/>
        <v>#N/A</v>
      </c>
    </row>
    <row r="15" spans="1:30" ht="9.9499999999999993" x14ac:dyDescent="0.2">
      <c r="A15" s="44">
        <v>36800</v>
      </c>
      <c r="B15" s="22" t="e">
        <f>IF(ISBLANK(HLOOKUP($A15,JOLTS!$A$4:$GO$6,B$5,FALSE)),NA(),IF(ISTEXT(HLOOKUP($A15,JOLTS!$A$4:$GO$6,B$5,FALSE)),VALUE(LEFT(HLOOKUP($A15,JOLTS!$A$4:$GO$6,B$5,FALSE),LEN(HLOOKUP($A15,JOLTS!$A$4:$GO$6,B$5,FALSE))-3)),HLOOKUP($A15,JOLTS!$A$4:$GO$6,B$5,FALSE)))</f>
        <v>#VALUE!</v>
      </c>
      <c r="C15" s="20" t="e">
        <f>IF(ISBLANK(HLOOKUP($A15,JOLTS!$A$4:$GO$6,C$5,FALSE)),NA(),IF(ISTEXT(HLOOKUP($A15,JOLTS!$A$4:$GO$6,C$5,FALSE)),VALUE(LEFT(HLOOKUP($A15,JOLTS!$A$4:$GO$6,C$5,FALSE),LEN(HLOOKUP($A15,JOLTS!$A$4:$GO$6,C$5,FALSE))-3)),HLOOKUP($A15,JOLTS!$A$4:$GO$6,C$5,FALSE)))</f>
        <v>#VALUE!</v>
      </c>
      <c r="D15" s="22">
        <f>IF(ISBLANK(HLOOKUP($A15,CES!$A$4:$ALB$7,D$5,FALSE)),NA(),IF(ISTEXT(HLOOKUP($A15,CES!$A$4:$ALB$7,D$5,FALSE)),VALUE(LEFT(HLOOKUP($A15,CES!$A$4:$ALB$7,D$5,FALSE),LEN(HLOOKUP($A15,CES!$A$4:$ALB$7,D$5,FALSE))-3)),HLOOKUP($A15,CES!$A$4:$ALB$7,D$5,FALSE)))</f>
        <v>132357</v>
      </c>
      <c r="E15" s="32" t="e">
        <f t="shared" si="0"/>
        <v>#VALUE!</v>
      </c>
      <c r="G15" s="38">
        <f>IF(ISBLANK(HLOOKUP($A15,CPS!$B$4:$AHB$23,G$5,FALSE)),NA(),IF(ISTEXT(HLOOKUP($A15,CPS!$B$4:$AHB$23,G$5,FALSE)),VALUE(LEFT(HLOOKUP($A15,CPS!$B$4:$AHB$23,G$5,FALSE),LEN(HLOOKUP($A15,CPS!$B$4:$AHB$23,G$5,FALSE))-3)),HLOOKUP($A15,CPS!$B$4:$AHB$23,G$5,FALSE)))</f>
        <v>142622</v>
      </c>
      <c r="H15" s="38">
        <f>IF(ISBLANK(HLOOKUP($A15,CPS!$B$4:$AHB$23,H$5,FALSE)),NA(),IF(ISTEXT(HLOOKUP($A15,CPS!$B$4:$AHB$23,H$5,FALSE)),VALUE(LEFT(HLOOKUP($A15,CPS!$B$4:$AHB$23,H$5,FALSE),LEN(HLOOKUP($A15,CPS!$B$4:$AHB$23,H$5,FALSE))-3)),HLOOKUP($A15,CPS!$B$4:$AHB$23,H$5,FALSE)))</f>
        <v>5534</v>
      </c>
      <c r="I15" s="38">
        <f>IF(ISBLANK(HLOOKUP($A15,CPS!$B$4:$AHB$23,I$5,FALSE)),NA(),IF(ISTEXT(HLOOKUP($A15,CPS!$B$4:$AHB$23,I$5,FALSE)),VALUE(LEFT(HLOOKUP($A15,CPS!$B$4:$AHB$23,I$5,FALSE),LEN(HLOOKUP($A15,CPS!$B$4:$AHB$23,I$5,FALSE))-3)),HLOOKUP($A15,CPS!$B$4:$AHB$23,I$5,FALSE)))</f>
        <v>2497</v>
      </c>
      <c r="J15" s="38">
        <f>IF(ISBLANK(HLOOKUP($A15,CPS!$B$4:$AHB$23,J$5,FALSE)),NA(),IF(ISTEXT(HLOOKUP($A15,CPS!$B$4:$AHB$23,J$5,FALSE)),VALUE(LEFT(HLOOKUP($A15,CPS!$B$4:$AHB$23,J$5,FALSE),LEN(HLOOKUP($A15,CPS!$B$4:$AHB$23,J$5,FALSE))-3)),HLOOKUP($A15,CPS!$B$4:$AHB$23,J$5,FALSE)))</f>
        <v>1724</v>
      </c>
      <c r="K15" s="38">
        <f>IF(ISBLANK(HLOOKUP($A15,CPS!$B$4:$AHB$23,K$5,FALSE)),NA(),IF(ISTEXT(HLOOKUP($A15,CPS!$B$4:$AHB$23,K$5,FALSE)),VALUE(LEFT(HLOOKUP($A15,CPS!$B$4:$AHB$23,K$5,FALSE),LEN(HLOOKUP($A15,CPS!$B$4:$AHB$23,K$5,FALSE))-3)),HLOOKUP($A15,CPS!$B$4:$AHB$23,K$5,FALSE)))</f>
        <v>710</v>
      </c>
      <c r="L15" s="45">
        <f>IF(ISBLANK(HLOOKUP($A15,CPS!$B$4:$AHB$23,L$5,FALSE)),NA(),IF(ISTEXT(HLOOKUP($A15,CPS!$B$4:$AHB$23,L$5,FALSE)),VALUE(LEFT(HLOOKUP($A15,CPS!$B$4:$AHB$23,L$5,FALSE),LEN(HLOOKUP($A15,CPS!$B$4:$AHB$23,L$5,FALSE))-3)),HLOOKUP($A15,CPS!$B$4:$AHB$23,L$5,FALSE)))</f>
        <v>627</v>
      </c>
      <c r="M15" s="32">
        <f t="shared" si="1"/>
        <v>3.8801867874521458</v>
      </c>
      <c r="N15" s="32">
        <f t="shared" si="2"/>
        <v>3.4573908653643897</v>
      </c>
      <c r="O15" s="41"/>
      <c r="P15" s="24" t="e">
        <f t="shared" si="3"/>
        <v>#N/A</v>
      </c>
      <c r="Q15" s="24" t="e">
        <f t="shared" si="4"/>
        <v>#N/A</v>
      </c>
      <c r="R15" s="24" t="e">
        <f t="shared" si="5"/>
        <v>#N/A</v>
      </c>
      <c r="S15" s="24" t="e">
        <f t="shared" si="6"/>
        <v>#N/A</v>
      </c>
      <c r="T15" s="24" t="e">
        <f t="shared" si="7"/>
        <v>#N/A</v>
      </c>
      <c r="U15" s="24" t="e">
        <f t="shared" si="8"/>
        <v>#N/A</v>
      </c>
      <c r="V15" s="24" t="e">
        <f t="shared" si="9"/>
        <v>#N/A</v>
      </c>
      <c r="W15" s="24" t="e">
        <f t="shared" si="10"/>
        <v>#N/A</v>
      </c>
      <c r="X15" s="24" t="e">
        <f t="shared" si="11"/>
        <v>#N/A</v>
      </c>
      <c r="Y15" s="24" t="e">
        <f t="shared" si="12"/>
        <v>#N/A</v>
      </c>
      <c r="Z15" s="24" t="e">
        <f t="shared" si="13"/>
        <v>#N/A</v>
      </c>
      <c r="AA15" s="24" t="e">
        <f t="shared" si="14"/>
        <v>#N/A</v>
      </c>
      <c r="AB15" s="24" t="e">
        <f t="shared" si="15"/>
        <v>#N/A</v>
      </c>
      <c r="AC15" s="24" t="e">
        <f t="shared" si="16"/>
        <v>#N/A</v>
      </c>
      <c r="AD15" s="24" t="e">
        <f t="shared" si="17"/>
        <v>#N/A</v>
      </c>
    </row>
    <row r="16" spans="1:30" ht="9.9499999999999993" x14ac:dyDescent="0.2">
      <c r="A16" s="44">
        <v>36831</v>
      </c>
      <c r="B16" s="22" t="e">
        <f>IF(ISBLANK(HLOOKUP($A16,JOLTS!$A$4:$GO$6,B$5,FALSE)),NA(),IF(ISTEXT(HLOOKUP($A16,JOLTS!$A$4:$GO$6,B$5,FALSE)),VALUE(LEFT(HLOOKUP($A16,JOLTS!$A$4:$GO$6,B$5,FALSE),LEN(HLOOKUP($A16,JOLTS!$A$4:$GO$6,B$5,FALSE))-3)),HLOOKUP($A16,JOLTS!$A$4:$GO$6,B$5,FALSE)))</f>
        <v>#VALUE!</v>
      </c>
      <c r="C16" s="20" t="e">
        <f>IF(ISBLANK(HLOOKUP($A16,JOLTS!$A$4:$GO$6,C$5,FALSE)),NA(),IF(ISTEXT(HLOOKUP($A16,JOLTS!$A$4:$GO$6,C$5,FALSE)),VALUE(LEFT(HLOOKUP($A16,JOLTS!$A$4:$GO$6,C$5,FALSE),LEN(HLOOKUP($A16,JOLTS!$A$4:$GO$6,C$5,FALSE))-3)),HLOOKUP($A16,JOLTS!$A$4:$GO$6,C$5,FALSE)))</f>
        <v>#VALUE!</v>
      </c>
      <c r="D16" s="22">
        <f>IF(ISBLANK(HLOOKUP($A16,CES!$A$4:$ALB$7,D$5,FALSE)),NA(),IF(ISTEXT(HLOOKUP($A16,CES!$A$4:$ALB$7,D$5,FALSE)),VALUE(LEFT(HLOOKUP($A16,CES!$A$4:$ALB$7,D$5,FALSE),LEN(HLOOKUP($A16,CES!$A$4:$ALB$7,D$5,FALSE))-3)),HLOOKUP($A16,CES!$A$4:$ALB$7,D$5,FALSE)))</f>
        <v>132582</v>
      </c>
      <c r="E16" s="32" t="e">
        <f t="shared" si="0"/>
        <v>#VALUE!</v>
      </c>
      <c r="G16" s="38">
        <f>IF(ISBLANK(HLOOKUP($A16,CPS!$B$4:$AHB$23,G$5,FALSE)),NA(),IF(ISTEXT(HLOOKUP($A16,CPS!$B$4:$AHB$23,G$5,FALSE)),VALUE(LEFT(HLOOKUP($A16,CPS!$B$4:$AHB$23,G$5,FALSE),LEN(HLOOKUP($A16,CPS!$B$4:$AHB$23,G$5,FALSE))-3)),HLOOKUP($A16,CPS!$B$4:$AHB$23,G$5,FALSE)))</f>
        <v>142962</v>
      </c>
      <c r="H16" s="38">
        <f>IF(ISBLANK(HLOOKUP($A16,CPS!$B$4:$AHB$23,H$5,FALSE)),NA(),IF(ISTEXT(HLOOKUP($A16,CPS!$B$4:$AHB$23,H$5,FALSE)),VALUE(LEFT(HLOOKUP($A16,CPS!$B$4:$AHB$23,H$5,FALSE),LEN(HLOOKUP($A16,CPS!$B$4:$AHB$23,H$5,FALSE))-3)),HLOOKUP($A16,CPS!$B$4:$AHB$23,H$5,FALSE)))</f>
        <v>5639</v>
      </c>
      <c r="I16" s="38">
        <f>IF(ISBLANK(HLOOKUP($A16,CPS!$B$4:$AHB$23,I$5,FALSE)),NA(),IF(ISTEXT(HLOOKUP($A16,CPS!$B$4:$AHB$23,I$5,FALSE)),VALUE(LEFT(HLOOKUP($A16,CPS!$B$4:$AHB$23,I$5,FALSE),LEN(HLOOKUP($A16,CPS!$B$4:$AHB$23,I$5,FALSE))-3)),HLOOKUP($A16,CPS!$B$4:$AHB$23,I$5,FALSE)))</f>
        <v>2512</v>
      </c>
      <c r="J16" s="38">
        <f>IF(ISBLANK(HLOOKUP($A16,CPS!$B$4:$AHB$23,J$5,FALSE)),NA(),IF(ISTEXT(HLOOKUP($A16,CPS!$B$4:$AHB$23,J$5,FALSE)),VALUE(LEFT(HLOOKUP($A16,CPS!$B$4:$AHB$23,J$5,FALSE),LEN(HLOOKUP($A16,CPS!$B$4:$AHB$23,J$5,FALSE))-3)),HLOOKUP($A16,CPS!$B$4:$AHB$23,J$5,FALSE)))</f>
        <v>1790</v>
      </c>
      <c r="K16" s="38">
        <f>IF(ISBLANK(HLOOKUP($A16,CPS!$B$4:$AHB$23,K$5,FALSE)),NA(),IF(ISTEXT(HLOOKUP($A16,CPS!$B$4:$AHB$23,K$5,FALSE)),VALUE(LEFT(HLOOKUP($A16,CPS!$B$4:$AHB$23,K$5,FALSE),LEN(HLOOKUP($A16,CPS!$B$4:$AHB$23,K$5,FALSE))-3)),HLOOKUP($A16,CPS!$B$4:$AHB$23,K$5,FALSE)))</f>
        <v>723</v>
      </c>
      <c r="L16" s="45">
        <f>IF(ISBLANK(HLOOKUP($A16,CPS!$B$4:$AHB$23,L$5,FALSE)),NA(),IF(ISTEXT(HLOOKUP($A16,CPS!$B$4:$AHB$23,L$5,FALSE)),VALUE(LEFT(HLOOKUP($A16,CPS!$B$4:$AHB$23,L$5,FALSE),LEN(HLOOKUP($A16,CPS!$B$4:$AHB$23,L$5,FALSE))-3)),HLOOKUP($A16,CPS!$B$4:$AHB$23,L$5,FALSE)))</f>
        <v>593</v>
      </c>
      <c r="M16" s="32">
        <f t="shared" si="1"/>
        <v>3.9444048068717561</v>
      </c>
      <c r="N16" s="32">
        <f t="shared" si="2"/>
        <v>3.5149200486842656</v>
      </c>
      <c r="O16" s="41"/>
      <c r="P16" s="24" t="e">
        <f t="shared" si="3"/>
        <v>#N/A</v>
      </c>
      <c r="Q16" s="24" t="e">
        <f t="shared" si="4"/>
        <v>#N/A</v>
      </c>
      <c r="R16" s="24" t="e">
        <f t="shared" si="5"/>
        <v>#N/A</v>
      </c>
      <c r="S16" s="24" t="e">
        <f t="shared" si="6"/>
        <v>#N/A</v>
      </c>
      <c r="T16" s="24" t="e">
        <f t="shared" si="7"/>
        <v>#N/A</v>
      </c>
      <c r="U16" s="24" t="e">
        <f t="shared" si="8"/>
        <v>#N/A</v>
      </c>
      <c r="V16" s="24" t="e">
        <f t="shared" si="9"/>
        <v>#N/A</v>
      </c>
      <c r="W16" s="24" t="e">
        <f t="shared" si="10"/>
        <v>#N/A</v>
      </c>
      <c r="X16" s="24" t="e">
        <f t="shared" si="11"/>
        <v>#N/A</v>
      </c>
      <c r="Y16" s="24" t="e">
        <f t="shared" si="12"/>
        <v>#N/A</v>
      </c>
      <c r="Z16" s="24" t="e">
        <f t="shared" si="13"/>
        <v>#N/A</v>
      </c>
      <c r="AA16" s="24" t="e">
        <f t="shared" si="14"/>
        <v>#N/A</v>
      </c>
      <c r="AB16" s="24" t="e">
        <f t="shared" si="15"/>
        <v>#N/A</v>
      </c>
      <c r="AC16" s="24" t="e">
        <f t="shared" si="16"/>
        <v>#N/A</v>
      </c>
      <c r="AD16" s="24" t="e">
        <f t="shared" si="17"/>
        <v>#N/A</v>
      </c>
    </row>
    <row r="17" spans="1:30" ht="9.9499999999999993" x14ac:dyDescent="0.2">
      <c r="A17" s="44">
        <v>36861</v>
      </c>
      <c r="B17" s="22">
        <f>IF(ISBLANK(HLOOKUP($A17,JOLTS!$A$4:$GO$6,B$5,FALSE)),NA(),IF(ISTEXT(HLOOKUP($A17,JOLTS!$A$4:$GO$6,B$5,FALSE)),VALUE(LEFT(HLOOKUP($A17,JOLTS!$A$4:$GO$6,B$5,FALSE),LEN(HLOOKUP($A17,JOLTS!$A$4:$GO$6,B$5,FALSE))-3)),HLOOKUP($A17,JOLTS!$A$4:$GO$6,B$5,FALSE)))</f>
        <v>4934</v>
      </c>
      <c r="C17" s="20">
        <f>IF(ISBLANK(HLOOKUP($A17,JOLTS!$A$4:$GO$6,C$5,FALSE)),NA(),IF(ISTEXT(HLOOKUP($A17,JOLTS!$A$4:$GO$6,C$5,FALSE)),VALUE(LEFT(HLOOKUP($A17,JOLTS!$A$4:$GO$6,C$5,FALSE),LEN(HLOOKUP($A17,JOLTS!$A$4:$GO$6,C$5,FALSE))-3)),HLOOKUP($A17,JOLTS!$A$4:$GO$6,C$5,FALSE)))</f>
        <v>3.6</v>
      </c>
      <c r="D17" s="22">
        <f>IF(ISBLANK(HLOOKUP($A17,CES!$A$4:$ALB$7,D$5,FALSE)),NA(),IF(ISTEXT(HLOOKUP($A17,CES!$A$4:$ALB$7,D$5,FALSE)),VALUE(LEFT(HLOOKUP($A17,CES!$A$4:$ALB$7,D$5,FALSE),LEN(HLOOKUP($A17,CES!$A$4:$ALB$7,D$5,FALSE))-3)),HLOOKUP($A17,CES!$A$4:$ALB$7,D$5,FALSE)))</f>
        <v>132724</v>
      </c>
      <c r="E17" s="32">
        <f>B17/SUM(B17,D17)*100</f>
        <v>3.5842450130032399</v>
      </c>
      <c r="G17" s="38">
        <f>IF(ISBLANK(HLOOKUP($A17,CPS!$B$4:$AHB$23,G$5,FALSE)),NA(),IF(ISTEXT(HLOOKUP($A17,CPS!$B$4:$AHB$23,G$5,FALSE)),VALUE(LEFT(HLOOKUP($A17,CPS!$B$4:$AHB$23,G$5,FALSE),LEN(HLOOKUP($A17,CPS!$B$4:$AHB$23,G$5,FALSE))-3)),HLOOKUP($A17,CPS!$B$4:$AHB$23,G$5,FALSE)))</f>
        <v>143248</v>
      </c>
      <c r="H17" s="38">
        <f>IF(ISBLANK(HLOOKUP($A17,CPS!$B$4:$AHB$23,H$5,FALSE)),NA(),IF(ISTEXT(HLOOKUP($A17,CPS!$B$4:$AHB$23,H$5,FALSE)),VALUE(LEFT(HLOOKUP($A17,CPS!$B$4:$AHB$23,H$5,FALSE),LEN(HLOOKUP($A17,CPS!$B$4:$AHB$23,H$5,FALSE))-3)),HLOOKUP($A17,CPS!$B$4:$AHB$23,H$5,FALSE)))</f>
        <v>5634</v>
      </c>
      <c r="I17" s="38">
        <f>IF(ISBLANK(HLOOKUP($A17,CPS!$B$4:$AHB$23,I$5,FALSE)),NA(),IF(ISTEXT(HLOOKUP($A17,CPS!$B$4:$AHB$23,I$5,FALSE)),VALUE(LEFT(HLOOKUP($A17,CPS!$B$4:$AHB$23,I$5,FALSE),LEN(HLOOKUP($A17,CPS!$B$4:$AHB$23,I$5,FALSE))-3)),HLOOKUP($A17,CPS!$B$4:$AHB$23,I$5,FALSE)))</f>
        <v>2477</v>
      </c>
      <c r="J17" s="38">
        <f>IF(ISBLANK(HLOOKUP($A17,CPS!$B$4:$AHB$23,J$5,FALSE)),NA(),IF(ISTEXT(HLOOKUP($A17,CPS!$B$4:$AHB$23,J$5,FALSE)),VALUE(LEFT(HLOOKUP($A17,CPS!$B$4:$AHB$23,J$5,FALSE),LEN(HLOOKUP($A17,CPS!$B$4:$AHB$23,J$5,FALSE))-3)),HLOOKUP($A17,CPS!$B$4:$AHB$23,J$5,FALSE)))</f>
        <v>1825</v>
      </c>
      <c r="K17" s="38">
        <f>IF(ISBLANK(HLOOKUP($A17,CPS!$B$4:$AHB$23,K$5,FALSE)),NA(),IF(ISTEXT(HLOOKUP($A17,CPS!$B$4:$AHB$23,K$5,FALSE)),VALUE(LEFT(HLOOKUP($A17,CPS!$B$4:$AHB$23,K$5,FALSE),LEN(HLOOKUP($A17,CPS!$B$4:$AHB$23,K$5,FALSE))-3)),HLOOKUP($A17,CPS!$B$4:$AHB$23,K$5,FALSE)))</f>
        <v>687</v>
      </c>
      <c r="L17" s="45">
        <f>IF(ISBLANK(HLOOKUP($A17,CPS!$B$4:$AHB$23,L$5,FALSE)),NA(),IF(ISTEXT(HLOOKUP($A17,CPS!$B$4:$AHB$23,L$5,FALSE)),VALUE(LEFT(HLOOKUP($A17,CPS!$B$4:$AHB$23,L$5,FALSE),LEN(HLOOKUP($A17,CPS!$B$4:$AHB$23,L$5,FALSE))-3)),HLOOKUP($A17,CPS!$B$4:$AHB$23,L$5,FALSE)))</f>
        <v>642</v>
      </c>
      <c r="M17" s="32">
        <f t="shared" si="1"/>
        <v>3.9330392047358429</v>
      </c>
      <c r="N17" s="32">
        <f t="shared" si="2"/>
        <v>3.4827711381659778</v>
      </c>
      <c r="O17" s="41"/>
      <c r="P17" s="24">
        <f>IF($A17&gt;=P$4,IF($A17&lt;=P$5,$E17,NA()),NA())</f>
        <v>3.5842450130032399</v>
      </c>
      <c r="Q17" s="24">
        <f t="shared" si="4"/>
        <v>3.9330392047358429</v>
      </c>
      <c r="R17" s="24">
        <f t="shared" si="5"/>
        <v>3.4827711381659778</v>
      </c>
      <c r="S17" s="24" t="e">
        <f>IF($A17&gt;=S$4,IF($A17&lt;=S$5,$E17,NA()),NA())</f>
        <v>#N/A</v>
      </c>
      <c r="T17" s="24" t="e">
        <f t="shared" si="7"/>
        <v>#N/A</v>
      </c>
      <c r="U17" s="24" t="e">
        <f t="shared" si="8"/>
        <v>#N/A</v>
      </c>
      <c r="V17" s="24" t="e">
        <f>IF($A17&gt;=V$4,IF($A17&lt;=V$5,$E17,NA()),NA())</f>
        <v>#N/A</v>
      </c>
      <c r="W17" s="24" t="e">
        <f t="shared" si="10"/>
        <v>#N/A</v>
      </c>
      <c r="X17" s="24" t="e">
        <f t="shared" si="11"/>
        <v>#N/A</v>
      </c>
      <c r="Y17" s="24" t="e">
        <f>IF($A17&gt;=Y$4,IF($A17&lt;=Y$5,$E17,NA()),NA())</f>
        <v>#N/A</v>
      </c>
      <c r="Z17" s="24" t="e">
        <f t="shared" si="13"/>
        <v>#N/A</v>
      </c>
      <c r="AA17" s="24" t="e">
        <f t="shared" si="14"/>
        <v>#N/A</v>
      </c>
      <c r="AB17" s="24" t="e">
        <f>IF($A17&gt;=AB$4,IF($A17&lt;=AB$5,$E17,NA()),NA())</f>
        <v>#N/A</v>
      </c>
      <c r="AC17" s="24" t="e">
        <f t="shared" si="16"/>
        <v>#N/A</v>
      </c>
      <c r="AD17" s="24" t="e">
        <f t="shared" si="17"/>
        <v>#N/A</v>
      </c>
    </row>
    <row r="18" spans="1:30" ht="9.9499999999999993" x14ac:dyDescent="0.2">
      <c r="A18" s="44">
        <v>36892</v>
      </c>
      <c r="B18" s="22">
        <f>IF(ISBLANK(HLOOKUP($A18,JOLTS!$A$4:$GO$6,B$5,FALSE)),NA(),IF(ISTEXT(HLOOKUP($A18,JOLTS!$A$4:$GO$6,B$5,FALSE)),VALUE(LEFT(HLOOKUP($A18,JOLTS!$A$4:$GO$6,B$5,FALSE),LEN(HLOOKUP($A18,JOLTS!$A$4:$GO$6,B$5,FALSE))-3)),HLOOKUP($A18,JOLTS!$A$4:$GO$6,B$5,FALSE)))</f>
        <v>5273</v>
      </c>
      <c r="C18" s="20">
        <f>IF(ISBLANK(HLOOKUP($A18,JOLTS!$A$4:$GO$6,C$5,FALSE)),NA(),IF(ISTEXT(HLOOKUP($A18,JOLTS!$A$4:$GO$6,C$5,FALSE)),VALUE(LEFT(HLOOKUP($A18,JOLTS!$A$4:$GO$6,C$5,FALSE),LEN(HLOOKUP($A18,JOLTS!$A$4:$GO$6,C$5,FALSE))-3)),HLOOKUP($A18,JOLTS!$A$4:$GO$6,C$5,FALSE)))</f>
        <v>3.8</v>
      </c>
      <c r="D18" s="22">
        <f>IF(ISBLANK(HLOOKUP($A18,CES!$A$4:$ALB$7,D$5,FALSE)),NA(),IF(ISTEXT(HLOOKUP($A18,CES!$A$4:$ALB$7,D$5,FALSE)),VALUE(LEFT(HLOOKUP($A18,CES!$A$4:$ALB$7,D$5,FALSE),LEN(HLOOKUP($A18,CES!$A$4:$ALB$7,D$5,FALSE))-3)),HLOOKUP($A18,CES!$A$4:$ALB$7,D$5,FALSE)))</f>
        <v>132694</v>
      </c>
      <c r="E18" s="32">
        <f t="shared" ref="E18:E81" si="18">B18/SUM(B18,D18)*100</f>
        <v>3.8219284321613136</v>
      </c>
      <c r="G18" s="38">
        <f>IF(ISBLANK(HLOOKUP($A18,CPS!$B$4:$AHB$23,G$5,FALSE)),NA(),IF(ISTEXT(HLOOKUP($A18,CPS!$B$4:$AHB$23,G$5,FALSE)),VALUE(LEFT(HLOOKUP($A18,CPS!$B$4:$AHB$23,G$5,FALSE),LEN(HLOOKUP($A18,CPS!$B$4:$AHB$23,G$5,FALSE))-3)),HLOOKUP($A18,CPS!$B$4:$AHB$23,G$5,FALSE)))</f>
        <v>143800</v>
      </c>
      <c r="H18" s="38">
        <f>IF(ISBLANK(HLOOKUP($A18,CPS!$B$4:$AHB$23,H$5,FALSE)),NA(),IF(ISTEXT(HLOOKUP($A18,CPS!$B$4:$AHB$23,H$5,FALSE)),VALUE(LEFT(HLOOKUP($A18,CPS!$B$4:$AHB$23,H$5,FALSE),LEN(HLOOKUP($A18,CPS!$B$4:$AHB$23,H$5,FALSE))-3)),HLOOKUP($A18,CPS!$B$4:$AHB$23,H$5,FALSE)))</f>
        <v>6023</v>
      </c>
      <c r="I18" s="38">
        <f>IF(ISBLANK(HLOOKUP($A18,CPS!$B$4:$AHB$23,I$5,FALSE)),NA(),IF(ISTEXT(HLOOKUP($A18,CPS!$B$4:$AHB$23,I$5,FALSE)),VALUE(LEFT(HLOOKUP($A18,CPS!$B$4:$AHB$23,I$5,FALSE),LEN(HLOOKUP($A18,CPS!$B$4:$AHB$23,I$5,FALSE))-3)),HLOOKUP($A18,CPS!$B$4:$AHB$23,I$5,FALSE)))</f>
        <v>2648</v>
      </c>
      <c r="J18" s="38">
        <f>IF(ISBLANK(HLOOKUP($A18,CPS!$B$4:$AHB$23,J$5,FALSE)),NA(),IF(ISTEXT(HLOOKUP($A18,CPS!$B$4:$AHB$23,J$5,FALSE)),VALUE(LEFT(HLOOKUP($A18,CPS!$B$4:$AHB$23,J$5,FALSE),LEN(HLOOKUP($A18,CPS!$B$4:$AHB$23,J$5,FALSE))-3)),HLOOKUP($A18,CPS!$B$4:$AHB$23,J$5,FALSE)))</f>
        <v>1956</v>
      </c>
      <c r="K18" s="38">
        <f>IF(ISBLANK(HLOOKUP($A18,CPS!$B$4:$AHB$23,K$5,FALSE)),NA(),IF(ISTEXT(HLOOKUP($A18,CPS!$B$4:$AHB$23,K$5,FALSE)),VALUE(LEFT(HLOOKUP($A18,CPS!$B$4:$AHB$23,K$5,FALSE),LEN(HLOOKUP($A18,CPS!$B$4:$AHB$23,K$5,FALSE))-3)),HLOOKUP($A18,CPS!$B$4:$AHB$23,K$5,FALSE)))</f>
        <v>696</v>
      </c>
      <c r="L18" s="45">
        <f>IF(ISBLANK(HLOOKUP($A18,CPS!$B$4:$AHB$23,L$5,FALSE)),NA(),IF(ISTEXT(HLOOKUP($A18,CPS!$B$4:$AHB$23,L$5,FALSE)),VALUE(LEFT(HLOOKUP($A18,CPS!$B$4:$AHB$23,L$5,FALSE),LEN(HLOOKUP($A18,CPS!$B$4:$AHB$23,L$5,FALSE))-3)),HLOOKUP($A18,CPS!$B$4:$AHB$23,L$5,FALSE)))</f>
        <v>676</v>
      </c>
      <c r="M18" s="32">
        <f t="shared" si="1"/>
        <v>4.1884561891515997</v>
      </c>
      <c r="N18" s="32">
        <f t="shared" si="2"/>
        <v>3.68567454798331</v>
      </c>
      <c r="O18" s="41"/>
      <c r="P18" s="24">
        <f t="shared" ref="P18:P81" si="19">IF($A18&gt;=P$4,IF($A18&lt;=P$5,$E18,NA()),NA())</f>
        <v>3.8219284321613136</v>
      </c>
      <c r="Q18" s="24">
        <f t="shared" si="4"/>
        <v>4.1884561891515997</v>
      </c>
      <c r="R18" s="24">
        <f t="shared" si="5"/>
        <v>3.68567454798331</v>
      </c>
      <c r="S18" s="24" t="e">
        <f t="shared" ref="S18:S81" si="20">IF($A18&gt;=S$4,IF($A18&lt;=S$5,$E18,NA()),NA())</f>
        <v>#N/A</v>
      </c>
      <c r="T18" s="24" t="e">
        <f t="shared" si="7"/>
        <v>#N/A</v>
      </c>
      <c r="U18" s="24" t="e">
        <f t="shared" si="8"/>
        <v>#N/A</v>
      </c>
      <c r="V18" s="24" t="e">
        <f t="shared" ref="V18:V81" si="21">IF($A18&gt;=V$4,IF($A18&lt;=V$5,$E18,NA()),NA())</f>
        <v>#N/A</v>
      </c>
      <c r="W18" s="24" t="e">
        <f t="shared" si="10"/>
        <v>#N/A</v>
      </c>
      <c r="X18" s="24" t="e">
        <f t="shared" si="11"/>
        <v>#N/A</v>
      </c>
      <c r="Y18" s="24" t="e">
        <f t="shared" ref="Y18:Y81" si="22">IF($A18&gt;=Y$4,IF($A18&lt;=Y$5,$E18,NA()),NA())</f>
        <v>#N/A</v>
      </c>
      <c r="Z18" s="24" t="e">
        <f t="shared" si="13"/>
        <v>#N/A</v>
      </c>
      <c r="AA18" s="24" t="e">
        <f t="shared" si="14"/>
        <v>#N/A</v>
      </c>
      <c r="AB18" s="24" t="e">
        <f t="shared" ref="AB18:AB81" si="23">IF($A18&gt;=AB$4,IF($A18&lt;=AB$5,$E18,NA()),NA())</f>
        <v>#N/A</v>
      </c>
      <c r="AC18" s="24" t="e">
        <f t="shared" si="16"/>
        <v>#N/A</v>
      </c>
      <c r="AD18" s="24" t="e">
        <f t="shared" si="17"/>
        <v>#N/A</v>
      </c>
    </row>
    <row r="19" spans="1:30" ht="9.9499999999999993" x14ac:dyDescent="0.2">
      <c r="A19" s="44">
        <v>36923</v>
      </c>
      <c r="B19" s="22">
        <f>IF(ISBLANK(HLOOKUP($A19,JOLTS!$A$4:$GO$6,B$5,FALSE)),NA(),IF(ISTEXT(HLOOKUP($A19,JOLTS!$A$4:$GO$6,B$5,FALSE)),VALUE(LEFT(HLOOKUP($A19,JOLTS!$A$4:$GO$6,B$5,FALSE),LEN(HLOOKUP($A19,JOLTS!$A$4:$GO$6,B$5,FALSE))-3)),HLOOKUP($A19,JOLTS!$A$4:$GO$6,B$5,FALSE)))</f>
        <v>4706</v>
      </c>
      <c r="C19" s="20">
        <f>IF(ISBLANK(HLOOKUP($A19,JOLTS!$A$4:$GO$6,C$5,FALSE)),NA(),IF(ISTEXT(HLOOKUP($A19,JOLTS!$A$4:$GO$6,C$5,FALSE)),VALUE(LEFT(HLOOKUP($A19,JOLTS!$A$4:$GO$6,C$5,FALSE),LEN(HLOOKUP($A19,JOLTS!$A$4:$GO$6,C$5,FALSE))-3)),HLOOKUP($A19,JOLTS!$A$4:$GO$6,C$5,FALSE)))</f>
        <v>3.4</v>
      </c>
      <c r="D19" s="22">
        <f>IF(ISBLANK(HLOOKUP($A19,CES!$A$4:$ALB$7,D$5,FALSE)),NA(),IF(ISTEXT(HLOOKUP($A19,CES!$A$4:$ALB$7,D$5,FALSE)),VALUE(LEFT(HLOOKUP($A19,CES!$A$4:$ALB$7,D$5,FALSE),LEN(HLOOKUP($A19,CES!$A$4:$ALB$7,D$5,FALSE))-3)),HLOOKUP($A19,CES!$A$4:$ALB$7,D$5,FALSE)))</f>
        <v>132766</v>
      </c>
      <c r="E19" s="32">
        <f t="shared" si="18"/>
        <v>3.4232425512104285</v>
      </c>
      <c r="G19" s="38">
        <f>IF(ISBLANK(HLOOKUP($A19,CPS!$B$4:$AHB$23,G$5,FALSE)),NA(),IF(ISTEXT(HLOOKUP($A19,CPS!$B$4:$AHB$23,G$5,FALSE)),VALUE(LEFT(HLOOKUP($A19,CPS!$B$4:$AHB$23,G$5,FALSE),LEN(HLOOKUP($A19,CPS!$B$4:$AHB$23,G$5,FALSE))-3)),HLOOKUP($A19,CPS!$B$4:$AHB$23,G$5,FALSE)))</f>
        <v>143701</v>
      </c>
      <c r="H19" s="38">
        <f>IF(ISBLANK(HLOOKUP($A19,CPS!$B$4:$AHB$23,H$5,FALSE)),NA(),IF(ISTEXT(HLOOKUP($A19,CPS!$B$4:$AHB$23,H$5,FALSE)),VALUE(LEFT(HLOOKUP($A19,CPS!$B$4:$AHB$23,H$5,FALSE),LEN(HLOOKUP($A19,CPS!$B$4:$AHB$23,H$5,FALSE))-3)),HLOOKUP($A19,CPS!$B$4:$AHB$23,H$5,FALSE)))</f>
        <v>6089</v>
      </c>
      <c r="I19" s="38">
        <f>IF(ISBLANK(HLOOKUP($A19,CPS!$B$4:$AHB$23,I$5,FALSE)),NA(),IF(ISTEXT(HLOOKUP($A19,CPS!$B$4:$AHB$23,I$5,FALSE)),VALUE(LEFT(HLOOKUP($A19,CPS!$B$4:$AHB$23,I$5,FALSE),LEN(HLOOKUP($A19,CPS!$B$4:$AHB$23,I$5,FALSE))-3)),HLOOKUP($A19,CPS!$B$4:$AHB$23,I$5,FALSE)))</f>
        <v>2851</v>
      </c>
      <c r="J19" s="38">
        <f>IF(ISBLANK(HLOOKUP($A19,CPS!$B$4:$AHB$23,J$5,FALSE)),NA(),IF(ISTEXT(HLOOKUP($A19,CPS!$B$4:$AHB$23,J$5,FALSE)),VALUE(LEFT(HLOOKUP($A19,CPS!$B$4:$AHB$23,J$5,FALSE),LEN(HLOOKUP($A19,CPS!$B$4:$AHB$23,J$5,FALSE))-3)),HLOOKUP($A19,CPS!$B$4:$AHB$23,J$5,FALSE)))</f>
        <v>1764</v>
      </c>
      <c r="K19" s="38">
        <f>IF(ISBLANK(HLOOKUP($A19,CPS!$B$4:$AHB$23,K$5,FALSE)),NA(),IF(ISTEXT(HLOOKUP($A19,CPS!$B$4:$AHB$23,K$5,FALSE)),VALUE(LEFT(HLOOKUP($A19,CPS!$B$4:$AHB$23,K$5,FALSE),LEN(HLOOKUP($A19,CPS!$B$4:$AHB$23,K$5,FALSE))-3)),HLOOKUP($A19,CPS!$B$4:$AHB$23,K$5,FALSE)))</f>
        <v>777</v>
      </c>
      <c r="L19" s="45">
        <f>IF(ISBLANK(HLOOKUP($A19,CPS!$B$4:$AHB$23,L$5,FALSE)),NA(),IF(ISTEXT(HLOOKUP($A19,CPS!$B$4:$AHB$23,L$5,FALSE)),VALUE(LEFT(HLOOKUP($A19,CPS!$B$4:$AHB$23,L$5,FALSE),LEN(HLOOKUP($A19,CPS!$B$4:$AHB$23,L$5,FALSE))-3)),HLOOKUP($A19,CPS!$B$4:$AHB$23,L$5,FALSE)))</f>
        <v>714</v>
      </c>
      <c r="M19" s="32">
        <f t="shared" si="1"/>
        <v>4.2372704434903028</v>
      </c>
      <c r="N19" s="32">
        <f t="shared" si="2"/>
        <v>3.7522355446378248</v>
      </c>
      <c r="O19" s="41"/>
      <c r="P19" s="24">
        <f t="shared" si="19"/>
        <v>3.4232425512104285</v>
      </c>
      <c r="Q19" s="24">
        <f t="shared" si="4"/>
        <v>4.2372704434903028</v>
      </c>
      <c r="R19" s="24">
        <f t="shared" si="5"/>
        <v>3.7522355446378248</v>
      </c>
      <c r="S19" s="24" t="e">
        <f t="shared" si="20"/>
        <v>#N/A</v>
      </c>
      <c r="T19" s="24" t="e">
        <f t="shared" si="7"/>
        <v>#N/A</v>
      </c>
      <c r="U19" s="24" t="e">
        <f t="shared" si="8"/>
        <v>#N/A</v>
      </c>
      <c r="V19" s="24" t="e">
        <f t="shared" si="21"/>
        <v>#N/A</v>
      </c>
      <c r="W19" s="24" t="e">
        <f t="shared" si="10"/>
        <v>#N/A</v>
      </c>
      <c r="X19" s="24" t="e">
        <f t="shared" si="11"/>
        <v>#N/A</v>
      </c>
      <c r="Y19" s="24" t="e">
        <f t="shared" si="22"/>
        <v>#N/A</v>
      </c>
      <c r="Z19" s="24" t="e">
        <f t="shared" si="13"/>
        <v>#N/A</v>
      </c>
      <c r="AA19" s="24" t="e">
        <f t="shared" si="14"/>
        <v>#N/A</v>
      </c>
      <c r="AB19" s="24" t="e">
        <f t="shared" si="23"/>
        <v>#N/A</v>
      </c>
      <c r="AC19" s="24" t="e">
        <f t="shared" si="16"/>
        <v>#N/A</v>
      </c>
      <c r="AD19" s="24" t="e">
        <f t="shared" si="17"/>
        <v>#N/A</v>
      </c>
    </row>
    <row r="20" spans="1:30" ht="9.9499999999999993" x14ac:dyDescent="0.2">
      <c r="A20" s="44">
        <v>36951</v>
      </c>
      <c r="B20" s="22">
        <f>IF(ISBLANK(HLOOKUP($A20,JOLTS!$A$4:$GO$6,B$5,FALSE)),NA(),IF(ISTEXT(HLOOKUP($A20,JOLTS!$A$4:$GO$6,B$5,FALSE)),VALUE(LEFT(HLOOKUP($A20,JOLTS!$A$4:$GO$6,B$5,FALSE),LEN(HLOOKUP($A20,JOLTS!$A$4:$GO$6,B$5,FALSE))-3)),HLOOKUP($A20,JOLTS!$A$4:$GO$6,B$5,FALSE)))</f>
        <v>4618</v>
      </c>
      <c r="C20" s="20">
        <f>IF(ISBLANK(HLOOKUP($A20,JOLTS!$A$4:$GO$6,C$5,FALSE)),NA(),IF(ISTEXT(HLOOKUP($A20,JOLTS!$A$4:$GO$6,C$5,FALSE)),VALUE(LEFT(HLOOKUP($A20,JOLTS!$A$4:$GO$6,C$5,FALSE),LEN(HLOOKUP($A20,JOLTS!$A$4:$GO$6,C$5,FALSE))-3)),HLOOKUP($A20,JOLTS!$A$4:$GO$6,C$5,FALSE)))</f>
        <v>3.4</v>
      </c>
      <c r="D20" s="22">
        <f>IF(ISBLANK(HLOOKUP($A20,CES!$A$4:$ALB$7,D$5,FALSE)),NA(),IF(ISTEXT(HLOOKUP($A20,CES!$A$4:$ALB$7,D$5,FALSE)),VALUE(LEFT(HLOOKUP($A20,CES!$A$4:$ALB$7,D$5,FALSE),LEN(HLOOKUP($A20,CES!$A$4:$ALB$7,D$5,FALSE))-3)),HLOOKUP($A20,CES!$A$4:$ALB$7,D$5,FALSE)))</f>
        <v>132741</v>
      </c>
      <c r="E20" s="32">
        <f t="shared" si="18"/>
        <v>3.3619930255753174</v>
      </c>
      <c r="G20" s="38">
        <f>IF(ISBLANK(HLOOKUP($A20,CPS!$B$4:$AHB$23,G$5,FALSE)),NA(),IF(ISTEXT(HLOOKUP($A20,CPS!$B$4:$AHB$23,G$5,FALSE)),VALUE(LEFT(HLOOKUP($A20,CPS!$B$4:$AHB$23,G$5,FALSE),LEN(HLOOKUP($A20,CPS!$B$4:$AHB$23,G$5,FALSE))-3)),HLOOKUP($A20,CPS!$B$4:$AHB$23,G$5,FALSE)))</f>
        <v>143924</v>
      </c>
      <c r="H20" s="38">
        <f>IF(ISBLANK(HLOOKUP($A20,CPS!$B$4:$AHB$23,H$5,FALSE)),NA(),IF(ISTEXT(HLOOKUP($A20,CPS!$B$4:$AHB$23,H$5,FALSE)),VALUE(LEFT(HLOOKUP($A20,CPS!$B$4:$AHB$23,H$5,FALSE),LEN(HLOOKUP($A20,CPS!$B$4:$AHB$23,H$5,FALSE))-3)),HLOOKUP($A20,CPS!$B$4:$AHB$23,H$5,FALSE)))</f>
        <v>6141</v>
      </c>
      <c r="I20" s="38">
        <f>IF(ISBLANK(HLOOKUP($A20,CPS!$B$4:$AHB$23,I$5,FALSE)),NA(),IF(ISTEXT(HLOOKUP($A20,CPS!$B$4:$AHB$23,I$5,FALSE)),VALUE(LEFT(HLOOKUP($A20,CPS!$B$4:$AHB$23,I$5,FALSE),LEN(HLOOKUP($A20,CPS!$B$4:$AHB$23,I$5,FALSE))-3)),HLOOKUP($A20,CPS!$B$4:$AHB$23,I$5,FALSE)))</f>
        <v>2681</v>
      </c>
      <c r="J20" s="38">
        <f>IF(ISBLANK(HLOOKUP($A20,CPS!$B$4:$AHB$23,J$5,FALSE)),NA(),IF(ISTEXT(HLOOKUP($A20,CPS!$B$4:$AHB$23,J$5,FALSE)),VALUE(LEFT(HLOOKUP($A20,CPS!$B$4:$AHB$23,J$5,FALSE),LEN(HLOOKUP($A20,CPS!$B$4:$AHB$23,J$5,FALSE))-3)),HLOOKUP($A20,CPS!$B$4:$AHB$23,J$5,FALSE)))</f>
        <v>2059</v>
      </c>
      <c r="K20" s="38">
        <f>IF(ISBLANK(HLOOKUP($A20,CPS!$B$4:$AHB$23,K$5,FALSE)),NA(),IF(ISTEXT(HLOOKUP($A20,CPS!$B$4:$AHB$23,K$5,FALSE)),VALUE(LEFT(HLOOKUP($A20,CPS!$B$4:$AHB$23,K$5,FALSE),LEN(HLOOKUP($A20,CPS!$B$4:$AHB$23,K$5,FALSE))-3)),HLOOKUP($A20,CPS!$B$4:$AHB$23,K$5,FALSE)))</f>
        <v>825</v>
      </c>
      <c r="L20" s="45">
        <f>IF(ISBLANK(HLOOKUP($A20,CPS!$B$4:$AHB$23,L$5,FALSE)),NA(),IF(ISTEXT(HLOOKUP($A20,CPS!$B$4:$AHB$23,L$5,FALSE)),VALUE(LEFT(HLOOKUP($A20,CPS!$B$4:$AHB$23,L$5,FALSE),LEN(HLOOKUP($A20,CPS!$B$4:$AHB$23,L$5,FALSE))-3)),HLOOKUP($A20,CPS!$B$4:$AHB$23,L$5,FALSE)))</f>
        <v>696</v>
      </c>
      <c r="M20" s="32">
        <f t="shared" si="1"/>
        <v>4.2668352741724798</v>
      </c>
      <c r="N20" s="32">
        <f t="shared" si="2"/>
        <v>3.8666240515827797</v>
      </c>
      <c r="O20" s="41"/>
      <c r="P20" s="24" t="e">
        <f t="shared" si="19"/>
        <v>#N/A</v>
      </c>
      <c r="Q20" s="24" t="e">
        <f t="shared" si="4"/>
        <v>#N/A</v>
      </c>
      <c r="R20" s="24" t="e">
        <f t="shared" si="5"/>
        <v>#N/A</v>
      </c>
      <c r="S20" s="24">
        <f t="shared" si="20"/>
        <v>3.3619930255753174</v>
      </c>
      <c r="T20" s="24">
        <f t="shared" si="7"/>
        <v>4.2668352741724798</v>
      </c>
      <c r="U20" s="24">
        <f t="shared" si="8"/>
        <v>3.8666240515827797</v>
      </c>
      <c r="V20" s="24" t="e">
        <f t="shared" si="21"/>
        <v>#N/A</v>
      </c>
      <c r="W20" s="24" t="e">
        <f t="shared" si="10"/>
        <v>#N/A</v>
      </c>
      <c r="X20" s="24" t="e">
        <f t="shared" si="11"/>
        <v>#N/A</v>
      </c>
      <c r="Y20" s="24" t="e">
        <f t="shared" si="22"/>
        <v>#N/A</v>
      </c>
      <c r="Z20" s="24" t="e">
        <f t="shared" si="13"/>
        <v>#N/A</v>
      </c>
      <c r="AA20" s="24" t="e">
        <f t="shared" si="14"/>
        <v>#N/A</v>
      </c>
      <c r="AB20" s="24" t="e">
        <f t="shared" si="23"/>
        <v>#N/A</v>
      </c>
      <c r="AC20" s="24" t="e">
        <f t="shared" si="16"/>
        <v>#N/A</v>
      </c>
      <c r="AD20" s="24" t="e">
        <f t="shared" si="17"/>
        <v>#N/A</v>
      </c>
    </row>
    <row r="21" spans="1:30" ht="9.9499999999999993" x14ac:dyDescent="0.2">
      <c r="A21" s="44">
        <v>36982</v>
      </c>
      <c r="B21" s="22">
        <f>IF(ISBLANK(HLOOKUP($A21,JOLTS!$A$4:$GO$6,B$5,FALSE)),NA(),IF(ISTEXT(HLOOKUP($A21,JOLTS!$A$4:$GO$6,B$5,FALSE)),VALUE(LEFT(HLOOKUP($A21,JOLTS!$A$4:$GO$6,B$5,FALSE),LEN(HLOOKUP($A21,JOLTS!$A$4:$GO$6,B$5,FALSE))-3)),HLOOKUP($A21,JOLTS!$A$4:$GO$6,B$5,FALSE)))</f>
        <v>4668</v>
      </c>
      <c r="C21" s="20">
        <f>IF(ISBLANK(HLOOKUP($A21,JOLTS!$A$4:$GO$6,C$5,FALSE)),NA(),IF(ISTEXT(HLOOKUP($A21,JOLTS!$A$4:$GO$6,C$5,FALSE)),VALUE(LEFT(HLOOKUP($A21,JOLTS!$A$4:$GO$6,C$5,FALSE),LEN(HLOOKUP($A21,JOLTS!$A$4:$GO$6,C$5,FALSE))-3)),HLOOKUP($A21,JOLTS!$A$4:$GO$6,C$5,FALSE)))</f>
        <v>3.4</v>
      </c>
      <c r="D21" s="22">
        <f>IF(ISBLANK(HLOOKUP($A21,CES!$A$4:$ALB$7,D$5,FALSE)),NA(),IF(ISTEXT(HLOOKUP($A21,CES!$A$4:$ALB$7,D$5,FALSE)),VALUE(LEFT(HLOOKUP($A21,CES!$A$4:$ALB$7,D$5,FALSE),LEN(HLOOKUP($A21,CES!$A$4:$ALB$7,D$5,FALSE))-3)),HLOOKUP($A21,CES!$A$4:$ALB$7,D$5,FALSE)))</f>
        <v>132460</v>
      </c>
      <c r="E21" s="32">
        <f t="shared" si="18"/>
        <v>3.4041187795344499</v>
      </c>
      <c r="G21" s="38">
        <f>IF(ISBLANK(HLOOKUP($A21,CPS!$B$4:$AHB$23,G$5,FALSE)),NA(),IF(ISTEXT(HLOOKUP($A21,CPS!$B$4:$AHB$23,G$5,FALSE)),VALUE(LEFT(HLOOKUP($A21,CPS!$B$4:$AHB$23,G$5,FALSE),LEN(HLOOKUP($A21,CPS!$B$4:$AHB$23,G$5,FALSE))-3)),HLOOKUP($A21,CPS!$B$4:$AHB$23,G$5,FALSE)))</f>
        <v>143569</v>
      </c>
      <c r="H21" s="38">
        <f>IF(ISBLANK(HLOOKUP($A21,CPS!$B$4:$AHB$23,H$5,FALSE)),NA(),IF(ISTEXT(HLOOKUP($A21,CPS!$B$4:$AHB$23,H$5,FALSE)),VALUE(LEFT(HLOOKUP($A21,CPS!$B$4:$AHB$23,H$5,FALSE),LEN(HLOOKUP($A21,CPS!$B$4:$AHB$23,H$5,FALSE))-3)),HLOOKUP($A21,CPS!$B$4:$AHB$23,H$5,FALSE)))</f>
        <v>6271</v>
      </c>
      <c r="I21" s="38">
        <f>IF(ISBLANK(HLOOKUP($A21,CPS!$B$4:$AHB$23,I$5,FALSE)),NA(),IF(ISTEXT(HLOOKUP($A21,CPS!$B$4:$AHB$23,I$5,FALSE)),VALUE(LEFT(HLOOKUP($A21,CPS!$B$4:$AHB$23,I$5,FALSE),LEN(HLOOKUP($A21,CPS!$B$4:$AHB$23,I$5,FALSE))-3)),HLOOKUP($A21,CPS!$B$4:$AHB$23,I$5,FALSE)))</f>
        <v>2972</v>
      </c>
      <c r="J21" s="38">
        <f>IF(ISBLANK(HLOOKUP($A21,CPS!$B$4:$AHB$23,J$5,FALSE)),NA(),IF(ISTEXT(HLOOKUP($A21,CPS!$B$4:$AHB$23,J$5,FALSE)),VALUE(LEFT(HLOOKUP($A21,CPS!$B$4:$AHB$23,J$5,FALSE),LEN(HLOOKUP($A21,CPS!$B$4:$AHB$23,J$5,FALSE))-3)),HLOOKUP($A21,CPS!$B$4:$AHB$23,J$5,FALSE)))</f>
        <v>1990</v>
      </c>
      <c r="K21" s="38">
        <f>IF(ISBLANK(HLOOKUP($A21,CPS!$B$4:$AHB$23,K$5,FALSE)),NA(),IF(ISTEXT(HLOOKUP($A21,CPS!$B$4:$AHB$23,K$5,FALSE)),VALUE(LEFT(HLOOKUP($A21,CPS!$B$4:$AHB$23,K$5,FALSE),LEN(HLOOKUP($A21,CPS!$B$4:$AHB$23,K$5,FALSE))-3)),HLOOKUP($A21,CPS!$B$4:$AHB$23,K$5,FALSE)))</f>
        <v>787</v>
      </c>
      <c r="L21" s="45">
        <f>IF(ISBLANK(HLOOKUP($A21,CPS!$B$4:$AHB$23,L$5,FALSE)),NA(),IF(ISTEXT(HLOOKUP($A21,CPS!$B$4:$AHB$23,L$5,FALSE)),VALUE(LEFT(HLOOKUP($A21,CPS!$B$4:$AHB$23,L$5,FALSE),LEN(HLOOKUP($A21,CPS!$B$4:$AHB$23,L$5,FALSE))-3)),HLOOKUP($A21,CPS!$B$4:$AHB$23,L$5,FALSE)))</f>
        <v>712</v>
      </c>
      <c r="M21" s="32">
        <f t="shared" si="1"/>
        <v>4.3679345819780035</v>
      </c>
      <c r="N21" s="32">
        <f t="shared" si="2"/>
        <v>4.0043463421769321</v>
      </c>
      <c r="O21" s="41"/>
      <c r="P21" s="24" t="e">
        <f t="shared" si="19"/>
        <v>#N/A</v>
      </c>
      <c r="Q21" s="24" t="e">
        <f t="shared" si="4"/>
        <v>#N/A</v>
      </c>
      <c r="R21" s="24" t="e">
        <f t="shared" si="5"/>
        <v>#N/A</v>
      </c>
      <c r="S21" s="24">
        <f t="shared" si="20"/>
        <v>3.4041187795344499</v>
      </c>
      <c r="T21" s="24">
        <f t="shared" si="7"/>
        <v>4.3679345819780035</v>
      </c>
      <c r="U21" s="24">
        <f t="shared" si="8"/>
        <v>4.0043463421769321</v>
      </c>
      <c r="V21" s="24" t="e">
        <f t="shared" si="21"/>
        <v>#N/A</v>
      </c>
      <c r="W21" s="24" t="e">
        <f t="shared" si="10"/>
        <v>#N/A</v>
      </c>
      <c r="X21" s="24" t="e">
        <f t="shared" si="11"/>
        <v>#N/A</v>
      </c>
      <c r="Y21" s="24" t="e">
        <f t="shared" si="22"/>
        <v>#N/A</v>
      </c>
      <c r="Z21" s="24" t="e">
        <f t="shared" si="13"/>
        <v>#N/A</v>
      </c>
      <c r="AA21" s="24" t="e">
        <f t="shared" si="14"/>
        <v>#N/A</v>
      </c>
      <c r="AB21" s="24" t="e">
        <f t="shared" si="23"/>
        <v>#N/A</v>
      </c>
      <c r="AC21" s="24" t="e">
        <f t="shared" si="16"/>
        <v>#N/A</v>
      </c>
      <c r="AD21" s="24" t="e">
        <f t="shared" si="17"/>
        <v>#N/A</v>
      </c>
    </row>
    <row r="22" spans="1:30" ht="9.9499999999999993" x14ac:dyDescent="0.2">
      <c r="A22" s="44">
        <v>37012</v>
      </c>
      <c r="B22" s="22">
        <f>IF(ISBLANK(HLOOKUP($A22,JOLTS!$A$4:$GO$6,B$5,FALSE)),NA(),IF(ISTEXT(HLOOKUP($A22,JOLTS!$A$4:$GO$6,B$5,FALSE)),VALUE(LEFT(HLOOKUP($A22,JOLTS!$A$4:$GO$6,B$5,FALSE),LEN(HLOOKUP($A22,JOLTS!$A$4:$GO$6,B$5,FALSE))-3)),HLOOKUP($A22,JOLTS!$A$4:$GO$6,B$5,FALSE)))</f>
        <v>4444</v>
      </c>
      <c r="C22" s="20">
        <f>IF(ISBLANK(HLOOKUP($A22,JOLTS!$A$4:$GO$6,C$5,FALSE)),NA(),IF(ISTEXT(HLOOKUP($A22,JOLTS!$A$4:$GO$6,C$5,FALSE)),VALUE(LEFT(HLOOKUP($A22,JOLTS!$A$4:$GO$6,C$5,FALSE),LEN(HLOOKUP($A22,JOLTS!$A$4:$GO$6,C$5,FALSE))-3)),HLOOKUP($A22,JOLTS!$A$4:$GO$6,C$5,FALSE)))</f>
        <v>3.2</v>
      </c>
      <c r="D22" s="22">
        <f>IF(ISBLANK(HLOOKUP($A22,CES!$A$4:$ALB$7,D$5,FALSE)),NA(),IF(ISTEXT(HLOOKUP($A22,CES!$A$4:$ALB$7,D$5,FALSE)),VALUE(LEFT(HLOOKUP($A22,CES!$A$4:$ALB$7,D$5,FALSE),LEN(HLOOKUP($A22,CES!$A$4:$ALB$7,D$5,FALSE))-3)),HLOOKUP($A22,CES!$A$4:$ALB$7,D$5,FALSE)))</f>
        <v>132422</v>
      </c>
      <c r="E22" s="32">
        <f t="shared" si="18"/>
        <v>3.2469714903628364</v>
      </c>
      <c r="G22" s="38">
        <f>IF(ISBLANK(HLOOKUP($A22,CPS!$B$4:$AHB$23,G$5,FALSE)),NA(),IF(ISTEXT(HLOOKUP($A22,CPS!$B$4:$AHB$23,G$5,FALSE)),VALUE(LEFT(HLOOKUP($A22,CPS!$B$4:$AHB$23,G$5,FALSE),LEN(HLOOKUP($A22,CPS!$B$4:$AHB$23,G$5,FALSE))-3)),HLOOKUP($A22,CPS!$B$4:$AHB$23,G$5,FALSE)))</f>
        <v>143318</v>
      </c>
      <c r="H22" s="38">
        <f>IF(ISBLANK(HLOOKUP($A22,CPS!$B$4:$AHB$23,H$5,FALSE)),NA(),IF(ISTEXT(HLOOKUP($A22,CPS!$B$4:$AHB$23,H$5,FALSE)),VALUE(LEFT(HLOOKUP($A22,CPS!$B$4:$AHB$23,H$5,FALSE),LEN(HLOOKUP($A22,CPS!$B$4:$AHB$23,H$5,FALSE))-3)),HLOOKUP($A22,CPS!$B$4:$AHB$23,H$5,FALSE)))</f>
        <v>6226</v>
      </c>
      <c r="I22" s="38">
        <f>IF(ISBLANK(HLOOKUP($A22,CPS!$B$4:$AHB$23,I$5,FALSE)),NA(),IF(ISTEXT(HLOOKUP($A22,CPS!$B$4:$AHB$23,I$5,FALSE)),VALUE(LEFT(HLOOKUP($A22,CPS!$B$4:$AHB$23,I$5,FALSE),LEN(HLOOKUP($A22,CPS!$B$4:$AHB$23,I$5,FALSE))-3)),HLOOKUP($A22,CPS!$B$4:$AHB$23,I$5,FALSE)))</f>
        <v>2701</v>
      </c>
      <c r="J22" s="38">
        <f>IF(ISBLANK(HLOOKUP($A22,CPS!$B$4:$AHB$23,J$5,FALSE)),NA(),IF(ISTEXT(HLOOKUP($A22,CPS!$B$4:$AHB$23,J$5,FALSE)),VALUE(LEFT(HLOOKUP($A22,CPS!$B$4:$AHB$23,J$5,FALSE),LEN(HLOOKUP($A22,CPS!$B$4:$AHB$23,J$5,FALSE))-3)),HLOOKUP($A22,CPS!$B$4:$AHB$23,J$5,FALSE)))</f>
        <v>2045</v>
      </c>
      <c r="K22" s="38">
        <f>IF(ISBLANK(HLOOKUP($A22,CPS!$B$4:$AHB$23,K$5,FALSE)),NA(),IF(ISTEXT(HLOOKUP($A22,CPS!$B$4:$AHB$23,K$5,FALSE)),VALUE(LEFT(HLOOKUP($A22,CPS!$B$4:$AHB$23,K$5,FALSE),LEN(HLOOKUP($A22,CPS!$B$4:$AHB$23,K$5,FALSE))-3)),HLOOKUP($A22,CPS!$B$4:$AHB$23,K$5,FALSE)))</f>
        <v>877</v>
      </c>
      <c r="L22" s="45">
        <f>IF(ISBLANK(HLOOKUP($A22,CPS!$B$4:$AHB$23,L$5,FALSE)),NA(),IF(ISTEXT(HLOOKUP($A22,CPS!$B$4:$AHB$23,L$5,FALSE)),VALUE(LEFT(HLOOKUP($A22,CPS!$B$4:$AHB$23,L$5,FALSE),LEN(HLOOKUP($A22,CPS!$B$4:$AHB$23,L$5,FALSE))-3)),HLOOKUP($A22,CPS!$B$4:$AHB$23,L$5,FALSE)))</f>
        <v>624</v>
      </c>
      <c r="M22" s="32">
        <f t="shared" si="1"/>
        <v>4.344185657070291</v>
      </c>
      <c r="N22" s="32">
        <f t="shared" si="2"/>
        <v>3.9234429729692017</v>
      </c>
      <c r="O22" s="41"/>
      <c r="P22" s="24" t="e">
        <f t="shared" si="19"/>
        <v>#N/A</v>
      </c>
      <c r="Q22" s="24" t="e">
        <f t="shared" si="4"/>
        <v>#N/A</v>
      </c>
      <c r="R22" s="24" t="e">
        <f t="shared" si="5"/>
        <v>#N/A</v>
      </c>
      <c r="S22" s="24">
        <f t="shared" si="20"/>
        <v>3.2469714903628364</v>
      </c>
      <c r="T22" s="24">
        <f t="shared" si="7"/>
        <v>4.344185657070291</v>
      </c>
      <c r="U22" s="24">
        <f t="shared" si="8"/>
        <v>3.9234429729692017</v>
      </c>
      <c r="V22" s="24" t="e">
        <f t="shared" si="21"/>
        <v>#N/A</v>
      </c>
      <c r="W22" s="24" t="e">
        <f t="shared" si="10"/>
        <v>#N/A</v>
      </c>
      <c r="X22" s="24" t="e">
        <f t="shared" si="11"/>
        <v>#N/A</v>
      </c>
      <c r="Y22" s="24" t="e">
        <f t="shared" si="22"/>
        <v>#N/A</v>
      </c>
      <c r="Z22" s="24" t="e">
        <f t="shared" si="13"/>
        <v>#N/A</v>
      </c>
      <c r="AA22" s="24" t="e">
        <f t="shared" si="14"/>
        <v>#N/A</v>
      </c>
      <c r="AB22" s="24" t="e">
        <f t="shared" si="23"/>
        <v>#N/A</v>
      </c>
      <c r="AC22" s="24" t="e">
        <f t="shared" si="16"/>
        <v>#N/A</v>
      </c>
      <c r="AD22" s="24" t="e">
        <f t="shared" si="17"/>
        <v>#N/A</v>
      </c>
    </row>
    <row r="23" spans="1:30" ht="9.9499999999999993" x14ac:dyDescent="0.2">
      <c r="A23" s="44">
        <v>37043</v>
      </c>
      <c r="B23" s="22">
        <f>IF(ISBLANK(HLOOKUP($A23,JOLTS!$A$4:$GO$6,B$5,FALSE)),NA(),IF(ISTEXT(HLOOKUP($A23,JOLTS!$A$4:$GO$6,B$5,FALSE)),VALUE(LEFT(HLOOKUP($A23,JOLTS!$A$4:$GO$6,B$5,FALSE),LEN(HLOOKUP($A23,JOLTS!$A$4:$GO$6,B$5,FALSE))-3)),HLOOKUP($A23,JOLTS!$A$4:$GO$6,B$5,FALSE)))</f>
        <v>4232</v>
      </c>
      <c r="C23" s="20">
        <f>IF(ISBLANK(HLOOKUP($A23,JOLTS!$A$4:$GO$6,C$5,FALSE)),NA(),IF(ISTEXT(HLOOKUP($A23,JOLTS!$A$4:$GO$6,C$5,FALSE)),VALUE(LEFT(HLOOKUP($A23,JOLTS!$A$4:$GO$6,C$5,FALSE),LEN(HLOOKUP($A23,JOLTS!$A$4:$GO$6,C$5,FALSE))-3)),HLOOKUP($A23,JOLTS!$A$4:$GO$6,C$5,FALSE)))</f>
        <v>3.1</v>
      </c>
      <c r="D23" s="22">
        <f>IF(ISBLANK(HLOOKUP($A23,CES!$A$4:$ALB$7,D$5,FALSE)),NA(),IF(ISTEXT(HLOOKUP($A23,CES!$A$4:$ALB$7,D$5,FALSE)),VALUE(LEFT(HLOOKUP($A23,CES!$A$4:$ALB$7,D$5,FALSE),LEN(HLOOKUP($A23,CES!$A$4:$ALB$7,D$5,FALSE))-3)),HLOOKUP($A23,CES!$A$4:$ALB$7,D$5,FALSE)))</f>
        <v>132293</v>
      </c>
      <c r="E23" s="32">
        <f t="shared" si="18"/>
        <v>3.0997985716901666</v>
      </c>
      <c r="G23" s="38">
        <f>IF(ISBLANK(HLOOKUP($A23,CPS!$B$4:$AHB$23,G$5,FALSE)),NA(),IF(ISTEXT(HLOOKUP($A23,CPS!$B$4:$AHB$23,G$5,FALSE)),VALUE(LEFT(HLOOKUP($A23,CPS!$B$4:$AHB$23,G$5,FALSE),LEN(HLOOKUP($A23,CPS!$B$4:$AHB$23,G$5,FALSE))-3)),HLOOKUP($A23,CPS!$B$4:$AHB$23,G$5,FALSE)))</f>
        <v>143357</v>
      </c>
      <c r="H23" s="38">
        <f>IF(ISBLANK(HLOOKUP($A23,CPS!$B$4:$AHB$23,H$5,FALSE)),NA(),IF(ISTEXT(HLOOKUP($A23,CPS!$B$4:$AHB$23,H$5,FALSE)),VALUE(LEFT(HLOOKUP($A23,CPS!$B$4:$AHB$23,H$5,FALSE),LEN(HLOOKUP($A23,CPS!$B$4:$AHB$23,H$5,FALSE))-3)),HLOOKUP($A23,CPS!$B$4:$AHB$23,H$5,FALSE)))</f>
        <v>6484</v>
      </c>
      <c r="I23" s="38">
        <f>IF(ISBLANK(HLOOKUP($A23,CPS!$B$4:$AHB$23,I$5,FALSE)),NA(),IF(ISTEXT(HLOOKUP($A23,CPS!$B$4:$AHB$23,I$5,FALSE)),VALUE(LEFT(HLOOKUP($A23,CPS!$B$4:$AHB$23,I$5,FALSE),LEN(HLOOKUP($A23,CPS!$B$4:$AHB$23,I$5,FALSE))-3)),HLOOKUP($A23,CPS!$B$4:$AHB$23,I$5,FALSE)))</f>
        <v>2808</v>
      </c>
      <c r="J23" s="38">
        <f>IF(ISBLANK(HLOOKUP($A23,CPS!$B$4:$AHB$23,J$5,FALSE)),NA(),IF(ISTEXT(HLOOKUP($A23,CPS!$B$4:$AHB$23,J$5,FALSE)),VALUE(LEFT(HLOOKUP($A23,CPS!$B$4:$AHB$23,J$5,FALSE),LEN(HLOOKUP($A23,CPS!$B$4:$AHB$23,J$5,FALSE))-3)),HLOOKUP($A23,CPS!$B$4:$AHB$23,J$5,FALSE)))</f>
        <v>2025</v>
      </c>
      <c r="K23" s="38">
        <f>IF(ISBLANK(HLOOKUP($A23,CPS!$B$4:$AHB$23,K$5,FALSE)),NA(),IF(ISTEXT(HLOOKUP($A23,CPS!$B$4:$AHB$23,K$5,FALSE)),VALUE(LEFT(HLOOKUP($A23,CPS!$B$4:$AHB$23,K$5,FALSE),LEN(HLOOKUP($A23,CPS!$B$4:$AHB$23,K$5,FALSE))-3)),HLOOKUP($A23,CPS!$B$4:$AHB$23,K$5,FALSE)))</f>
        <v>822</v>
      </c>
      <c r="L23" s="45">
        <f>IF(ISBLANK(HLOOKUP($A23,CPS!$B$4:$AHB$23,L$5,FALSE)),NA(),IF(ISTEXT(HLOOKUP($A23,CPS!$B$4:$AHB$23,L$5,FALSE)),VALUE(LEFT(HLOOKUP($A23,CPS!$B$4:$AHB$23,L$5,FALSE),LEN(HLOOKUP($A23,CPS!$B$4:$AHB$23,L$5,FALSE))-3)),HLOOKUP($A23,CPS!$B$4:$AHB$23,L$5,FALSE)))</f>
        <v>710</v>
      </c>
      <c r="M23" s="32">
        <f t="shared" si="1"/>
        <v>4.5229741135765957</v>
      </c>
      <c r="N23" s="32">
        <f t="shared" si="2"/>
        <v>3.9446975034354792</v>
      </c>
      <c r="O23" s="41"/>
      <c r="P23" s="24" t="e">
        <f t="shared" si="19"/>
        <v>#N/A</v>
      </c>
      <c r="Q23" s="24" t="e">
        <f t="shared" si="4"/>
        <v>#N/A</v>
      </c>
      <c r="R23" s="24" t="e">
        <f t="shared" si="5"/>
        <v>#N/A</v>
      </c>
      <c r="S23" s="24">
        <f t="shared" si="20"/>
        <v>3.0997985716901666</v>
      </c>
      <c r="T23" s="24">
        <f t="shared" si="7"/>
        <v>4.5229741135765957</v>
      </c>
      <c r="U23" s="24">
        <f t="shared" si="8"/>
        <v>3.9446975034354792</v>
      </c>
      <c r="V23" s="24" t="e">
        <f t="shared" si="21"/>
        <v>#N/A</v>
      </c>
      <c r="W23" s="24" t="e">
        <f t="shared" si="10"/>
        <v>#N/A</v>
      </c>
      <c r="X23" s="24" t="e">
        <f t="shared" si="11"/>
        <v>#N/A</v>
      </c>
      <c r="Y23" s="24" t="e">
        <f t="shared" si="22"/>
        <v>#N/A</v>
      </c>
      <c r="Z23" s="24" t="e">
        <f t="shared" si="13"/>
        <v>#N/A</v>
      </c>
      <c r="AA23" s="24" t="e">
        <f t="shared" si="14"/>
        <v>#N/A</v>
      </c>
      <c r="AB23" s="24" t="e">
        <f t="shared" si="23"/>
        <v>#N/A</v>
      </c>
      <c r="AC23" s="24" t="e">
        <f t="shared" si="16"/>
        <v>#N/A</v>
      </c>
      <c r="AD23" s="24" t="e">
        <f t="shared" si="17"/>
        <v>#N/A</v>
      </c>
    </row>
    <row r="24" spans="1:30" ht="9.9499999999999993" x14ac:dyDescent="0.2">
      <c r="A24" s="44">
        <v>37073</v>
      </c>
      <c r="B24" s="22">
        <f>IF(ISBLANK(HLOOKUP($A24,JOLTS!$A$4:$GO$6,B$5,FALSE)),NA(),IF(ISTEXT(HLOOKUP($A24,JOLTS!$A$4:$GO$6,B$5,FALSE)),VALUE(LEFT(HLOOKUP($A24,JOLTS!$A$4:$GO$6,B$5,FALSE),LEN(HLOOKUP($A24,JOLTS!$A$4:$GO$6,B$5,FALSE))-3)),HLOOKUP($A24,JOLTS!$A$4:$GO$6,B$5,FALSE)))</f>
        <v>4354</v>
      </c>
      <c r="C24" s="20">
        <f>IF(ISBLANK(HLOOKUP($A24,JOLTS!$A$4:$GO$6,C$5,FALSE)),NA(),IF(ISTEXT(HLOOKUP($A24,JOLTS!$A$4:$GO$6,C$5,FALSE)),VALUE(LEFT(HLOOKUP($A24,JOLTS!$A$4:$GO$6,C$5,FALSE),LEN(HLOOKUP($A24,JOLTS!$A$4:$GO$6,C$5,FALSE))-3)),HLOOKUP($A24,JOLTS!$A$4:$GO$6,C$5,FALSE)))</f>
        <v>3.2</v>
      </c>
      <c r="D24" s="22">
        <f>IF(ISBLANK(HLOOKUP($A24,CES!$A$4:$ALB$7,D$5,FALSE)),NA(),IF(ISTEXT(HLOOKUP($A24,CES!$A$4:$ALB$7,D$5,FALSE)),VALUE(LEFT(HLOOKUP($A24,CES!$A$4:$ALB$7,D$5,FALSE),LEN(HLOOKUP($A24,CES!$A$4:$ALB$7,D$5,FALSE))-3)),HLOOKUP($A24,CES!$A$4:$ALB$7,D$5,FALSE)))</f>
        <v>132178</v>
      </c>
      <c r="E24" s="32">
        <f t="shared" si="18"/>
        <v>3.1889959862889281</v>
      </c>
      <c r="G24" s="38">
        <f>IF(ISBLANK(HLOOKUP($A24,CPS!$B$4:$AHB$23,G$5,FALSE)),NA(),IF(ISTEXT(HLOOKUP($A24,CPS!$B$4:$AHB$23,G$5,FALSE)),VALUE(LEFT(HLOOKUP($A24,CPS!$B$4:$AHB$23,G$5,FALSE),LEN(HLOOKUP($A24,CPS!$B$4:$AHB$23,G$5,FALSE))-3)),HLOOKUP($A24,CPS!$B$4:$AHB$23,G$5,FALSE)))</f>
        <v>143654</v>
      </c>
      <c r="H24" s="38">
        <f>IF(ISBLANK(HLOOKUP($A24,CPS!$B$4:$AHB$23,H$5,FALSE)),NA(),IF(ISTEXT(HLOOKUP($A24,CPS!$B$4:$AHB$23,H$5,FALSE)),VALUE(LEFT(HLOOKUP($A24,CPS!$B$4:$AHB$23,H$5,FALSE),LEN(HLOOKUP($A24,CPS!$B$4:$AHB$23,H$5,FALSE))-3)),HLOOKUP($A24,CPS!$B$4:$AHB$23,H$5,FALSE)))</f>
        <v>6583</v>
      </c>
      <c r="I24" s="38">
        <f>IF(ISBLANK(HLOOKUP($A24,CPS!$B$4:$AHB$23,I$5,FALSE)),NA(),IF(ISTEXT(HLOOKUP($A24,CPS!$B$4:$AHB$23,I$5,FALSE)),VALUE(LEFT(HLOOKUP($A24,CPS!$B$4:$AHB$23,I$5,FALSE),LEN(HLOOKUP($A24,CPS!$B$4:$AHB$23,I$5,FALSE))-3)),HLOOKUP($A24,CPS!$B$4:$AHB$23,I$5,FALSE)))</f>
        <v>2642</v>
      </c>
      <c r="J24" s="38">
        <f>IF(ISBLANK(HLOOKUP($A24,CPS!$B$4:$AHB$23,J$5,FALSE)),NA(),IF(ISTEXT(HLOOKUP($A24,CPS!$B$4:$AHB$23,J$5,FALSE)),VALUE(LEFT(HLOOKUP($A24,CPS!$B$4:$AHB$23,J$5,FALSE),LEN(HLOOKUP($A24,CPS!$B$4:$AHB$23,J$5,FALSE))-3)),HLOOKUP($A24,CPS!$B$4:$AHB$23,J$5,FALSE)))</f>
        <v>2187</v>
      </c>
      <c r="K24" s="38">
        <f>IF(ISBLANK(HLOOKUP($A24,CPS!$B$4:$AHB$23,K$5,FALSE)),NA(),IF(ISTEXT(HLOOKUP($A24,CPS!$B$4:$AHB$23,K$5,FALSE)),VALUE(LEFT(HLOOKUP($A24,CPS!$B$4:$AHB$23,K$5,FALSE),LEN(HLOOKUP($A24,CPS!$B$4:$AHB$23,K$5,FALSE))-3)),HLOOKUP($A24,CPS!$B$4:$AHB$23,K$5,FALSE)))</f>
        <v>951</v>
      </c>
      <c r="L24" s="45">
        <f>IF(ISBLANK(HLOOKUP($A24,CPS!$B$4:$AHB$23,L$5,FALSE)),NA(),IF(ISTEXT(HLOOKUP($A24,CPS!$B$4:$AHB$23,L$5,FALSE)),VALUE(LEFT(HLOOKUP($A24,CPS!$B$4:$AHB$23,L$5,FALSE),LEN(HLOOKUP($A24,CPS!$B$4:$AHB$23,L$5,FALSE))-3)),HLOOKUP($A24,CPS!$B$4:$AHB$23,L$5,FALSE)))</f>
        <v>702</v>
      </c>
      <c r="M24" s="32">
        <f t="shared" si="1"/>
        <v>4.582538599690924</v>
      </c>
      <c r="N24" s="32">
        <f t="shared" si="2"/>
        <v>4.023556601278071</v>
      </c>
      <c r="O24" s="41"/>
      <c r="P24" s="24" t="e">
        <f t="shared" si="19"/>
        <v>#N/A</v>
      </c>
      <c r="Q24" s="24" t="e">
        <f t="shared" si="4"/>
        <v>#N/A</v>
      </c>
      <c r="R24" s="24" t="e">
        <f t="shared" si="5"/>
        <v>#N/A</v>
      </c>
      <c r="S24" s="24">
        <f t="shared" si="20"/>
        <v>3.1889959862889281</v>
      </c>
      <c r="T24" s="24">
        <f t="shared" si="7"/>
        <v>4.582538599690924</v>
      </c>
      <c r="U24" s="24">
        <f t="shared" si="8"/>
        <v>4.023556601278071</v>
      </c>
      <c r="V24" s="24" t="e">
        <f t="shared" si="21"/>
        <v>#N/A</v>
      </c>
      <c r="W24" s="24" t="e">
        <f t="shared" si="10"/>
        <v>#N/A</v>
      </c>
      <c r="X24" s="24" t="e">
        <f t="shared" si="11"/>
        <v>#N/A</v>
      </c>
      <c r="Y24" s="24" t="e">
        <f t="shared" si="22"/>
        <v>#N/A</v>
      </c>
      <c r="Z24" s="24" t="e">
        <f t="shared" si="13"/>
        <v>#N/A</v>
      </c>
      <c r="AA24" s="24" t="e">
        <f t="shared" si="14"/>
        <v>#N/A</v>
      </c>
      <c r="AB24" s="24" t="e">
        <f t="shared" si="23"/>
        <v>#N/A</v>
      </c>
      <c r="AC24" s="24" t="e">
        <f t="shared" si="16"/>
        <v>#N/A</v>
      </c>
      <c r="AD24" s="24" t="e">
        <f t="shared" si="17"/>
        <v>#N/A</v>
      </c>
    </row>
    <row r="25" spans="1:30" ht="9.9499999999999993" x14ac:dyDescent="0.2">
      <c r="A25" s="44">
        <v>37104</v>
      </c>
      <c r="B25" s="22">
        <f>IF(ISBLANK(HLOOKUP($A25,JOLTS!$A$4:$GO$6,B$5,FALSE)),NA(),IF(ISTEXT(HLOOKUP($A25,JOLTS!$A$4:$GO$6,B$5,FALSE)),VALUE(LEFT(HLOOKUP($A25,JOLTS!$A$4:$GO$6,B$5,FALSE),LEN(HLOOKUP($A25,JOLTS!$A$4:$GO$6,B$5,FALSE))-3)),HLOOKUP($A25,JOLTS!$A$4:$GO$6,B$5,FALSE)))</f>
        <v>4095</v>
      </c>
      <c r="C25" s="20">
        <f>IF(ISBLANK(HLOOKUP($A25,JOLTS!$A$4:$GO$6,C$5,FALSE)),NA(),IF(ISTEXT(HLOOKUP($A25,JOLTS!$A$4:$GO$6,C$5,FALSE)),VALUE(LEFT(HLOOKUP($A25,JOLTS!$A$4:$GO$6,C$5,FALSE),LEN(HLOOKUP($A25,JOLTS!$A$4:$GO$6,C$5,FALSE))-3)),HLOOKUP($A25,JOLTS!$A$4:$GO$6,C$5,FALSE)))</f>
        <v>3</v>
      </c>
      <c r="D25" s="22">
        <f>IF(ISBLANK(HLOOKUP($A25,CES!$A$4:$ALB$7,D$5,FALSE)),NA(),IF(ISTEXT(HLOOKUP($A25,CES!$A$4:$ALB$7,D$5,FALSE)),VALUE(LEFT(HLOOKUP($A25,CES!$A$4:$ALB$7,D$5,FALSE),LEN(HLOOKUP($A25,CES!$A$4:$ALB$7,D$5,FALSE))-3)),HLOOKUP($A25,CES!$A$4:$ALB$7,D$5,FALSE)))</f>
        <v>132020</v>
      </c>
      <c r="E25" s="32">
        <f t="shared" si="18"/>
        <v>3.0084854718436618</v>
      </c>
      <c r="G25" s="38">
        <f>IF(ISBLANK(HLOOKUP($A25,CPS!$B$4:$AHB$23,G$5,FALSE)),NA(),IF(ISTEXT(HLOOKUP($A25,CPS!$B$4:$AHB$23,G$5,FALSE)),VALUE(LEFT(HLOOKUP($A25,CPS!$B$4:$AHB$23,G$5,FALSE),LEN(HLOOKUP($A25,CPS!$B$4:$AHB$23,G$5,FALSE))-3)),HLOOKUP($A25,CPS!$B$4:$AHB$23,G$5,FALSE)))</f>
        <v>143284</v>
      </c>
      <c r="H25" s="38">
        <f>IF(ISBLANK(HLOOKUP($A25,CPS!$B$4:$AHB$23,H$5,FALSE)),NA(),IF(ISTEXT(HLOOKUP($A25,CPS!$B$4:$AHB$23,H$5,FALSE)),VALUE(LEFT(HLOOKUP($A25,CPS!$B$4:$AHB$23,H$5,FALSE),LEN(HLOOKUP($A25,CPS!$B$4:$AHB$23,H$5,FALSE))-3)),HLOOKUP($A25,CPS!$B$4:$AHB$23,H$5,FALSE)))</f>
        <v>7042</v>
      </c>
      <c r="I25" s="38">
        <f>IF(ISBLANK(HLOOKUP($A25,CPS!$B$4:$AHB$23,I$5,FALSE)),NA(),IF(ISTEXT(HLOOKUP($A25,CPS!$B$4:$AHB$23,I$5,FALSE)),VALUE(LEFT(HLOOKUP($A25,CPS!$B$4:$AHB$23,I$5,FALSE),LEN(HLOOKUP($A25,CPS!$B$4:$AHB$23,I$5,FALSE))-3)),HLOOKUP($A25,CPS!$B$4:$AHB$23,I$5,FALSE)))</f>
        <v>2966</v>
      </c>
      <c r="J25" s="38">
        <f>IF(ISBLANK(HLOOKUP($A25,CPS!$B$4:$AHB$23,J$5,FALSE)),NA(),IF(ISTEXT(HLOOKUP($A25,CPS!$B$4:$AHB$23,J$5,FALSE)),VALUE(LEFT(HLOOKUP($A25,CPS!$B$4:$AHB$23,J$5,FALSE),LEN(HLOOKUP($A25,CPS!$B$4:$AHB$23,J$5,FALSE))-3)),HLOOKUP($A25,CPS!$B$4:$AHB$23,J$5,FALSE)))</f>
        <v>2187</v>
      </c>
      <c r="K25" s="38">
        <f>IF(ISBLANK(HLOOKUP($A25,CPS!$B$4:$AHB$23,K$5,FALSE)),NA(),IF(ISTEXT(HLOOKUP($A25,CPS!$B$4:$AHB$23,K$5,FALSE)),VALUE(LEFT(HLOOKUP($A25,CPS!$B$4:$AHB$23,K$5,FALSE),LEN(HLOOKUP($A25,CPS!$B$4:$AHB$23,K$5,FALSE))-3)),HLOOKUP($A25,CPS!$B$4:$AHB$23,K$5,FALSE)))</f>
        <v>1004</v>
      </c>
      <c r="L25" s="45">
        <f>IF(ISBLANK(HLOOKUP($A25,CPS!$B$4:$AHB$23,L$5,FALSE)),NA(),IF(ISTEXT(HLOOKUP($A25,CPS!$B$4:$AHB$23,L$5,FALSE)),VALUE(LEFT(HLOOKUP($A25,CPS!$B$4:$AHB$23,L$5,FALSE),LEN(HLOOKUP($A25,CPS!$B$4:$AHB$23,L$5,FALSE))-3)),HLOOKUP($A25,CPS!$B$4:$AHB$23,L$5,FALSE)))</f>
        <v>857</v>
      </c>
      <c r="M25" s="32">
        <f t="shared" si="1"/>
        <v>4.9147148320817395</v>
      </c>
      <c r="N25" s="32">
        <f t="shared" si="2"/>
        <v>4.2970603835738812</v>
      </c>
      <c r="O25" s="41"/>
      <c r="P25" s="24" t="e">
        <f t="shared" si="19"/>
        <v>#N/A</v>
      </c>
      <c r="Q25" s="24" t="e">
        <f t="shared" si="4"/>
        <v>#N/A</v>
      </c>
      <c r="R25" s="24" t="e">
        <f t="shared" si="5"/>
        <v>#N/A</v>
      </c>
      <c r="S25" s="24">
        <f t="shared" si="20"/>
        <v>3.0084854718436618</v>
      </c>
      <c r="T25" s="24">
        <f t="shared" si="7"/>
        <v>4.9147148320817395</v>
      </c>
      <c r="U25" s="24">
        <f t="shared" si="8"/>
        <v>4.2970603835738812</v>
      </c>
      <c r="V25" s="24" t="e">
        <f t="shared" si="21"/>
        <v>#N/A</v>
      </c>
      <c r="W25" s="24" t="e">
        <f t="shared" si="10"/>
        <v>#N/A</v>
      </c>
      <c r="X25" s="24" t="e">
        <f t="shared" si="11"/>
        <v>#N/A</v>
      </c>
      <c r="Y25" s="24" t="e">
        <f t="shared" si="22"/>
        <v>#N/A</v>
      </c>
      <c r="Z25" s="24" t="e">
        <f t="shared" si="13"/>
        <v>#N/A</v>
      </c>
      <c r="AA25" s="24" t="e">
        <f t="shared" si="14"/>
        <v>#N/A</v>
      </c>
      <c r="AB25" s="24" t="e">
        <f t="shared" si="23"/>
        <v>#N/A</v>
      </c>
      <c r="AC25" s="24" t="e">
        <f t="shared" si="16"/>
        <v>#N/A</v>
      </c>
      <c r="AD25" s="24" t="e">
        <f t="shared" si="17"/>
        <v>#N/A</v>
      </c>
    </row>
    <row r="26" spans="1:30" ht="9.9499999999999993" x14ac:dyDescent="0.2">
      <c r="A26" s="44">
        <v>37135</v>
      </c>
      <c r="B26" s="22">
        <f>IF(ISBLANK(HLOOKUP($A26,JOLTS!$A$4:$GO$6,B$5,FALSE)),NA(),IF(ISTEXT(HLOOKUP($A26,JOLTS!$A$4:$GO$6,B$5,FALSE)),VALUE(LEFT(HLOOKUP($A26,JOLTS!$A$4:$GO$6,B$5,FALSE),LEN(HLOOKUP($A26,JOLTS!$A$4:$GO$6,B$5,FALSE))-3)),HLOOKUP($A26,JOLTS!$A$4:$GO$6,B$5,FALSE)))</f>
        <v>3973</v>
      </c>
      <c r="C26" s="20">
        <f>IF(ISBLANK(HLOOKUP($A26,JOLTS!$A$4:$GO$6,C$5,FALSE)),NA(),IF(ISTEXT(HLOOKUP($A26,JOLTS!$A$4:$GO$6,C$5,FALSE)),VALUE(LEFT(HLOOKUP($A26,JOLTS!$A$4:$GO$6,C$5,FALSE),LEN(HLOOKUP($A26,JOLTS!$A$4:$GO$6,C$5,FALSE))-3)),HLOOKUP($A26,JOLTS!$A$4:$GO$6,C$5,FALSE)))</f>
        <v>2.9</v>
      </c>
      <c r="D26" s="22">
        <f>IF(ISBLANK(HLOOKUP($A26,CES!$A$4:$ALB$7,D$5,FALSE)),NA(),IF(ISTEXT(HLOOKUP($A26,CES!$A$4:$ALB$7,D$5,FALSE)),VALUE(LEFT(HLOOKUP($A26,CES!$A$4:$ALB$7,D$5,FALSE),LEN(HLOOKUP($A26,CES!$A$4:$ALB$7,D$5,FALSE))-3)),HLOOKUP($A26,CES!$A$4:$ALB$7,D$5,FALSE)))</f>
        <v>131778</v>
      </c>
      <c r="E26" s="32">
        <f t="shared" si="18"/>
        <v>2.9266819397278843</v>
      </c>
      <c r="G26" s="38">
        <f>IF(ISBLANK(HLOOKUP($A26,CPS!$B$4:$AHB$23,G$5,FALSE)),NA(),IF(ISTEXT(HLOOKUP($A26,CPS!$B$4:$AHB$23,G$5,FALSE)),VALUE(LEFT(HLOOKUP($A26,CPS!$B$4:$AHB$23,G$5,FALSE),LEN(HLOOKUP($A26,CPS!$B$4:$AHB$23,G$5,FALSE))-3)),HLOOKUP($A26,CPS!$B$4:$AHB$23,G$5,FALSE)))</f>
        <v>143989</v>
      </c>
      <c r="H26" s="38">
        <f>IF(ISBLANK(HLOOKUP($A26,CPS!$B$4:$AHB$23,H$5,FALSE)),NA(),IF(ISTEXT(HLOOKUP($A26,CPS!$B$4:$AHB$23,H$5,FALSE)),VALUE(LEFT(HLOOKUP($A26,CPS!$B$4:$AHB$23,H$5,FALSE),LEN(HLOOKUP($A26,CPS!$B$4:$AHB$23,H$5,FALSE))-3)),HLOOKUP($A26,CPS!$B$4:$AHB$23,H$5,FALSE)))</f>
        <v>7142</v>
      </c>
      <c r="I26" s="38">
        <f>IF(ISBLANK(HLOOKUP($A26,CPS!$B$4:$AHB$23,I$5,FALSE)),NA(),IF(ISTEXT(HLOOKUP($A26,CPS!$B$4:$AHB$23,I$5,FALSE)),VALUE(LEFT(HLOOKUP($A26,CPS!$B$4:$AHB$23,I$5,FALSE),LEN(HLOOKUP($A26,CPS!$B$4:$AHB$23,I$5,FALSE))-3)),HLOOKUP($A26,CPS!$B$4:$AHB$23,I$5,FALSE)))</f>
        <v>2837</v>
      </c>
      <c r="J26" s="38">
        <f>IF(ISBLANK(HLOOKUP($A26,CPS!$B$4:$AHB$23,J$5,FALSE)),NA(),IF(ISTEXT(HLOOKUP($A26,CPS!$B$4:$AHB$23,J$5,FALSE)),VALUE(LEFT(HLOOKUP($A26,CPS!$B$4:$AHB$23,J$5,FALSE),LEN(HLOOKUP($A26,CPS!$B$4:$AHB$23,J$5,FALSE))-3)),HLOOKUP($A26,CPS!$B$4:$AHB$23,J$5,FALSE)))</f>
        <v>2350</v>
      </c>
      <c r="K26" s="38">
        <f>IF(ISBLANK(HLOOKUP($A26,CPS!$B$4:$AHB$23,K$5,FALSE)),NA(),IF(ISTEXT(HLOOKUP($A26,CPS!$B$4:$AHB$23,K$5,FALSE)),VALUE(LEFT(HLOOKUP($A26,CPS!$B$4:$AHB$23,K$5,FALSE),LEN(HLOOKUP($A26,CPS!$B$4:$AHB$23,K$5,FALSE))-3)),HLOOKUP($A26,CPS!$B$4:$AHB$23,K$5,FALSE)))</f>
        <v>1131</v>
      </c>
      <c r="L26" s="45">
        <f>IF(ISBLANK(HLOOKUP($A26,CPS!$B$4:$AHB$23,L$5,FALSE)),NA(),IF(ISTEXT(HLOOKUP($A26,CPS!$B$4:$AHB$23,L$5,FALSE)),VALUE(LEFT(HLOOKUP($A26,CPS!$B$4:$AHB$23,L$5,FALSE),LEN(HLOOKUP($A26,CPS!$B$4:$AHB$23,L$5,FALSE))-3)),HLOOKUP($A26,CPS!$B$4:$AHB$23,L$5,FALSE)))</f>
        <v>819</v>
      </c>
      <c r="M26" s="32">
        <f t="shared" si="1"/>
        <v>4.9601011188354667</v>
      </c>
      <c r="N26" s="32">
        <f t="shared" si="2"/>
        <v>4.3878351818541699</v>
      </c>
      <c r="O26" s="41"/>
      <c r="P26" s="24" t="e">
        <f t="shared" si="19"/>
        <v>#N/A</v>
      </c>
      <c r="Q26" s="24" t="e">
        <f t="shared" si="4"/>
        <v>#N/A</v>
      </c>
      <c r="R26" s="24" t="e">
        <f t="shared" si="5"/>
        <v>#N/A</v>
      </c>
      <c r="S26" s="24">
        <f t="shared" si="20"/>
        <v>2.9266819397278843</v>
      </c>
      <c r="T26" s="24">
        <f t="shared" si="7"/>
        <v>4.9601011188354667</v>
      </c>
      <c r="U26" s="24">
        <f t="shared" si="8"/>
        <v>4.3878351818541699</v>
      </c>
      <c r="V26" s="24" t="e">
        <f t="shared" si="21"/>
        <v>#N/A</v>
      </c>
      <c r="W26" s="24" t="e">
        <f t="shared" si="10"/>
        <v>#N/A</v>
      </c>
      <c r="X26" s="24" t="e">
        <f t="shared" si="11"/>
        <v>#N/A</v>
      </c>
      <c r="Y26" s="24" t="e">
        <f t="shared" si="22"/>
        <v>#N/A</v>
      </c>
      <c r="Z26" s="24" t="e">
        <f t="shared" si="13"/>
        <v>#N/A</v>
      </c>
      <c r="AA26" s="24" t="e">
        <f t="shared" si="14"/>
        <v>#N/A</v>
      </c>
      <c r="AB26" s="24" t="e">
        <f t="shared" si="23"/>
        <v>#N/A</v>
      </c>
      <c r="AC26" s="24" t="e">
        <f t="shared" si="16"/>
        <v>#N/A</v>
      </c>
      <c r="AD26" s="24" t="e">
        <f t="shared" si="17"/>
        <v>#N/A</v>
      </c>
    </row>
    <row r="27" spans="1:30" ht="9.9499999999999993" x14ac:dyDescent="0.2">
      <c r="A27" s="44">
        <v>37165</v>
      </c>
      <c r="B27" s="22">
        <f>IF(ISBLANK(HLOOKUP($A27,JOLTS!$A$4:$GO$6,B$5,FALSE)),NA(),IF(ISTEXT(HLOOKUP($A27,JOLTS!$A$4:$GO$6,B$5,FALSE)),VALUE(LEFT(HLOOKUP($A27,JOLTS!$A$4:$GO$6,B$5,FALSE),LEN(HLOOKUP($A27,JOLTS!$A$4:$GO$6,B$5,FALSE))-3)),HLOOKUP($A27,JOLTS!$A$4:$GO$6,B$5,FALSE)))</f>
        <v>3594</v>
      </c>
      <c r="C27" s="20">
        <f>IF(ISBLANK(HLOOKUP($A27,JOLTS!$A$4:$GO$6,C$5,FALSE)),NA(),IF(ISTEXT(HLOOKUP($A27,JOLTS!$A$4:$GO$6,C$5,FALSE)),VALUE(LEFT(HLOOKUP($A27,JOLTS!$A$4:$GO$6,C$5,FALSE),LEN(HLOOKUP($A27,JOLTS!$A$4:$GO$6,C$5,FALSE))-3)),HLOOKUP($A27,JOLTS!$A$4:$GO$6,C$5,FALSE)))</f>
        <v>2.7</v>
      </c>
      <c r="D27" s="22">
        <f>IF(ISBLANK(HLOOKUP($A27,CES!$A$4:$ALB$7,D$5,FALSE)),NA(),IF(ISTEXT(HLOOKUP($A27,CES!$A$4:$ALB$7,D$5,FALSE)),VALUE(LEFT(HLOOKUP($A27,CES!$A$4:$ALB$7,D$5,FALSE),LEN(HLOOKUP($A27,CES!$A$4:$ALB$7,D$5,FALSE))-3)),HLOOKUP($A27,CES!$A$4:$ALB$7,D$5,FALSE)))</f>
        <v>131454</v>
      </c>
      <c r="E27" s="32">
        <f t="shared" si="18"/>
        <v>2.6612759907588415</v>
      </c>
      <c r="G27" s="38">
        <f>IF(ISBLANK(HLOOKUP($A27,CPS!$B$4:$AHB$23,G$5,FALSE)),NA(),IF(ISTEXT(HLOOKUP($A27,CPS!$B$4:$AHB$23,G$5,FALSE)),VALUE(LEFT(HLOOKUP($A27,CPS!$B$4:$AHB$23,G$5,FALSE),LEN(HLOOKUP($A27,CPS!$B$4:$AHB$23,G$5,FALSE))-3)),HLOOKUP($A27,CPS!$B$4:$AHB$23,G$5,FALSE)))</f>
        <v>144086</v>
      </c>
      <c r="H27" s="38">
        <f>IF(ISBLANK(HLOOKUP($A27,CPS!$B$4:$AHB$23,H$5,FALSE)),NA(),IF(ISTEXT(HLOOKUP($A27,CPS!$B$4:$AHB$23,H$5,FALSE)),VALUE(LEFT(HLOOKUP($A27,CPS!$B$4:$AHB$23,H$5,FALSE),LEN(HLOOKUP($A27,CPS!$B$4:$AHB$23,H$5,FALSE))-3)),HLOOKUP($A27,CPS!$B$4:$AHB$23,H$5,FALSE)))</f>
        <v>7694</v>
      </c>
      <c r="I27" s="38">
        <f>IF(ISBLANK(HLOOKUP($A27,CPS!$B$4:$AHB$23,I$5,FALSE)),NA(),IF(ISTEXT(HLOOKUP($A27,CPS!$B$4:$AHB$23,I$5,FALSE)),VALUE(LEFT(HLOOKUP($A27,CPS!$B$4:$AHB$23,I$5,FALSE),LEN(HLOOKUP($A27,CPS!$B$4:$AHB$23,I$5,FALSE))-3)),HLOOKUP($A27,CPS!$B$4:$AHB$23,I$5,FALSE)))</f>
        <v>3111</v>
      </c>
      <c r="J27" s="38">
        <f>IF(ISBLANK(HLOOKUP($A27,CPS!$B$4:$AHB$23,J$5,FALSE)),NA(),IF(ISTEXT(HLOOKUP($A27,CPS!$B$4:$AHB$23,J$5,FALSE)),VALUE(LEFT(HLOOKUP($A27,CPS!$B$4:$AHB$23,J$5,FALSE),LEN(HLOOKUP($A27,CPS!$B$4:$AHB$23,J$5,FALSE))-3)),HLOOKUP($A27,CPS!$B$4:$AHB$23,J$5,FALSE)))</f>
        <v>2531</v>
      </c>
      <c r="K27" s="38">
        <f>IF(ISBLANK(HLOOKUP($A27,CPS!$B$4:$AHB$23,K$5,FALSE)),NA(),IF(ISTEXT(HLOOKUP($A27,CPS!$B$4:$AHB$23,K$5,FALSE)),VALUE(LEFT(HLOOKUP($A27,CPS!$B$4:$AHB$23,K$5,FALSE),LEN(HLOOKUP($A27,CPS!$B$4:$AHB$23,K$5,FALSE))-3)),HLOOKUP($A27,CPS!$B$4:$AHB$23,K$5,FALSE)))</f>
        <v>1173</v>
      </c>
      <c r="L27" s="45">
        <f>IF(ISBLANK(HLOOKUP($A27,CPS!$B$4:$AHB$23,L$5,FALSE)),NA(),IF(ISTEXT(HLOOKUP($A27,CPS!$B$4:$AHB$23,L$5,FALSE)),VALUE(LEFT(HLOOKUP($A27,CPS!$B$4:$AHB$23,L$5,FALSE),LEN(HLOOKUP($A27,CPS!$B$4:$AHB$23,L$5,FALSE))-3)),HLOOKUP($A27,CPS!$B$4:$AHB$23,L$5,FALSE)))</f>
        <v>909</v>
      </c>
      <c r="M27" s="32">
        <f t="shared" si="1"/>
        <v>5.339866468636786</v>
      </c>
      <c r="N27" s="32">
        <f t="shared" si="2"/>
        <v>4.7298141387782291</v>
      </c>
      <c r="O27" s="41"/>
      <c r="P27" s="24" t="e">
        <f t="shared" si="19"/>
        <v>#N/A</v>
      </c>
      <c r="Q27" s="24" t="e">
        <f t="shared" si="4"/>
        <v>#N/A</v>
      </c>
      <c r="R27" s="24" t="e">
        <f t="shared" si="5"/>
        <v>#N/A</v>
      </c>
      <c r="S27" s="24">
        <f t="shared" si="20"/>
        <v>2.6612759907588415</v>
      </c>
      <c r="T27" s="24">
        <f t="shared" si="7"/>
        <v>5.339866468636786</v>
      </c>
      <c r="U27" s="24">
        <f t="shared" si="8"/>
        <v>4.7298141387782291</v>
      </c>
      <c r="V27" s="24" t="e">
        <f t="shared" si="21"/>
        <v>#N/A</v>
      </c>
      <c r="W27" s="24" t="e">
        <f t="shared" si="10"/>
        <v>#N/A</v>
      </c>
      <c r="X27" s="24" t="e">
        <f t="shared" si="11"/>
        <v>#N/A</v>
      </c>
      <c r="Y27" s="24" t="e">
        <f t="shared" si="22"/>
        <v>#N/A</v>
      </c>
      <c r="Z27" s="24" t="e">
        <f t="shared" si="13"/>
        <v>#N/A</v>
      </c>
      <c r="AA27" s="24" t="e">
        <f t="shared" si="14"/>
        <v>#N/A</v>
      </c>
      <c r="AB27" s="24" t="e">
        <f t="shared" si="23"/>
        <v>#N/A</v>
      </c>
      <c r="AC27" s="24" t="e">
        <f t="shared" si="16"/>
        <v>#N/A</v>
      </c>
      <c r="AD27" s="24" t="e">
        <f t="shared" si="17"/>
        <v>#N/A</v>
      </c>
    </row>
    <row r="28" spans="1:30" ht="9.9499999999999993" x14ac:dyDescent="0.2">
      <c r="A28" s="44">
        <v>37196</v>
      </c>
      <c r="B28" s="22">
        <f>IF(ISBLANK(HLOOKUP($A28,JOLTS!$A$4:$GO$6,B$5,FALSE)),NA(),IF(ISTEXT(HLOOKUP($A28,JOLTS!$A$4:$GO$6,B$5,FALSE)),VALUE(LEFT(HLOOKUP($A28,JOLTS!$A$4:$GO$6,B$5,FALSE),LEN(HLOOKUP($A28,JOLTS!$A$4:$GO$6,B$5,FALSE))-3)),HLOOKUP($A28,JOLTS!$A$4:$GO$6,B$5,FALSE)))</f>
        <v>3545</v>
      </c>
      <c r="C28" s="20">
        <f>IF(ISBLANK(HLOOKUP($A28,JOLTS!$A$4:$GO$6,C$5,FALSE)),NA(),IF(ISTEXT(HLOOKUP($A28,JOLTS!$A$4:$GO$6,C$5,FALSE)),VALUE(LEFT(HLOOKUP($A28,JOLTS!$A$4:$GO$6,C$5,FALSE),LEN(HLOOKUP($A28,JOLTS!$A$4:$GO$6,C$5,FALSE))-3)),HLOOKUP($A28,JOLTS!$A$4:$GO$6,C$5,FALSE)))</f>
        <v>2.6</v>
      </c>
      <c r="D28" s="22">
        <f>IF(ISBLANK(HLOOKUP($A28,CES!$A$4:$ALB$7,D$5,FALSE)),NA(),IF(ISTEXT(HLOOKUP($A28,CES!$A$4:$ALB$7,D$5,FALSE)),VALUE(LEFT(HLOOKUP($A28,CES!$A$4:$ALB$7,D$5,FALSE),LEN(HLOOKUP($A28,CES!$A$4:$ALB$7,D$5,FALSE))-3)),HLOOKUP($A28,CES!$A$4:$ALB$7,D$5,FALSE)))</f>
        <v>131160</v>
      </c>
      <c r="E28" s="32">
        <f t="shared" si="18"/>
        <v>2.6316766267027951</v>
      </c>
      <c r="G28" s="38">
        <f>IF(ISBLANK(HLOOKUP($A28,CPS!$B$4:$AHB$23,G$5,FALSE)),NA(),IF(ISTEXT(HLOOKUP($A28,CPS!$B$4:$AHB$23,G$5,FALSE)),VALUE(LEFT(HLOOKUP($A28,CPS!$B$4:$AHB$23,G$5,FALSE),LEN(HLOOKUP($A28,CPS!$B$4:$AHB$23,G$5,FALSE))-3)),HLOOKUP($A28,CPS!$B$4:$AHB$23,G$5,FALSE)))</f>
        <v>144240</v>
      </c>
      <c r="H28" s="38">
        <f>IF(ISBLANK(HLOOKUP($A28,CPS!$B$4:$AHB$23,H$5,FALSE)),NA(),IF(ISTEXT(HLOOKUP($A28,CPS!$B$4:$AHB$23,H$5,FALSE)),VALUE(LEFT(HLOOKUP($A28,CPS!$B$4:$AHB$23,H$5,FALSE),LEN(HLOOKUP($A28,CPS!$B$4:$AHB$23,H$5,FALSE))-3)),HLOOKUP($A28,CPS!$B$4:$AHB$23,H$5,FALSE)))</f>
        <v>8003</v>
      </c>
      <c r="I28" s="38">
        <f>IF(ISBLANK(HLOOKUP($A28,CPS!$B$4:$AHB$23,I$5,FALSE)),NA(),IF(ISTEXT(HLOOKUP($A28,CPS!$B$4:$AHB$23,I$5,FALSE)),VALUE(LEFT(HLOOKUP($A28,CPS!$B$4:$AHB$23,I$5,FALSE),LEN(HLOOKUP($A28,CPS!$B$4:$AHB$23,I$5,FALSE))-3)),HLOOKUP($A28,CPS!$B$4:$AHB$23,I$5,FALSE)))</f>
        <v>3090</v>
      </c>
      <c r="J28" s="38">
        <f>IF(ISBLANK(HLOOKUP($A28,CPS!$B$4:$AHB$23,J$5,FALSE)),NA(),IF(ISTEXT(HLOOKUP($A28,CPS!$B$4:$AHB$23,J$5,FALSE)),VALUE(LEFT(HLOOKUP($A28,CPS!$B$4:$AHB$23,J$5,FALSE),LEN(HLOOKUP($A28,CPS!$B$4:$AHB$23,J$5,FALSE))-3)),HLOOKUP($A28,CPS!$B$4:$AHB$23,J$5,FALSE)))</f>
        <v>2566</v>
      </c>
      <c r="K28" s="38">
        <f>IF(ISBLANK(HLOOKUP($A28,CPS!$B$4:$AHB$23,K$5,FALSE)),NA(),IF(ISTEXT(HLOOKUP($A28,CPS!$B$4:$AHB$23,K$5,FALSE)),VALUE(LEFT(HLOOKUP($A28,CPS!$B$4:$AHB$23,K$5,FALSE),LEN(HLOOKUP($A28,CPS!$B$4:$AHB$23,K$5,FALSE))-3)),HLOOKUP($A28,CPS!$B$4:$AHB$23,K$5,FALSE)))</f>
        <v>1213</v>
      </c>
      <c r="L28" s="45">
        <f>IF(ISBLANK(HLOOKUP($A28,CPS!$B$4:$AHB$23,L$5,FALSE)),NA(),IF(ISTEXT(HLOOKUP($A28,CPS!$B$4:$AHB$23,L$5,FALSE)),VALUE(LEFT(HLOOKUP($A28,CPS!$B$4:$AHB$23,L$5,FALSE),LEN(HLOOKUP($A28,CPS!$B$4:$AHB$23,L$5,FALSE))-3)),HLOOKUP($A28,CPS!$B$4:$AHB$23,L$5,FALSE)))</f>
        <v>1106</v>
      </c>
      <c r="M28" s="32">
        <f t="shared" si="1"/>
        <v>5.5483915696062116</v>
      </c>
      <c r="N28" s="32">
        <f t="shared" si="2"/>
        <v>4.7622018857459789</v>
      </c>
      <c r="O28" s="41"/>
      <c r="P28" s="24" t="e">
        <f t="shared" si="19"/>
        <v>#N/A</v>
      </c>
      <c r="Q28" s="24" t="e">
        <f t="shared" si="4"/>
        <v>#N/A</v>
      </c>
      <c r="R28" s="24" t="e">
        <f t="shared" si="5"/>
        <v>#N/A</v>
      </c>
      <c r="S28" s="24">
        <f t="shared" si="20"/>
        <v>2.6316766267027951</v>
      </c>
      <c r="T28" s="24">
        <f t="shared" si="7"/>
        <v>5.5483915696062116</v>
      </c>
      <c r="U28" s="24">
        <f t="shared" si="8"/>
        <v>4.7622018857459789</v>
      </c>
      <c r="V28" s="24" t="e">
        <f t="shared" si="21"/>
        <v>#N/A</v>
      </c>
      <c r="W28" s="24" t="e">
        <f t="shared" si="10"/>
        <v>#N/A</v>
      </c>
      <c r="X28" s="24" t="e">
        <f t="shared" si="11"/>
        <v>#N/A</v>
      </c>
      <c r="Y28" s="24" t="e">
        <f t="shared" si="22"/>
        <v>#N/A</v>
      </c>
      <c r="Z28" s="24" t="e">
        <f t="shared" si="13"/>
        <v>#N/A</v>
      </c>
      <c r="AA28" s="24" t="e">
        <f t="shared" si="14"/>
        <v>#N/A</v>
      </c>
      <c r="AB28" s="24" t="e">
        <f t="shared" si="23"/>
        <v>#N/A</v>
      </c>
      <c r="AC28" s="24" t="e">
        <f t="shared" si="16"/>
        <v>#N/A</v>
      </c>
      <c r="AD28" s="24" t="e">
        <f t="shared" si="17"/>
        <v>#N/A</v>
      </c>
    </row>
    <row r="29" spans="1:30" ht="9.9499999999999993" x14ac:dyDescent="0.2">
      <c r="A29" s="44">
        <v>37226</v>
      </c>
      <c r="B29" s="22">
        <f>IF(ISBLANK(HLOOKUP($A29,JOLTS!$A$4:$GO$6,B$5,FALSE)),NA(),IF(ISTEXT(HLOOKUP($A29,JOLTS!$A$4:$GO$6,B$5,FALSE)),VALUE(LEFT(HLOOKUP($A29,JOLTS!$A$4:$GO$6,B$5,FALSE),LEN(HLOOKUP($A29,JOLTS!$A$4:$GO$6,B$5,FALSE))-3)),HLOOKUP($A29,JOLTS!$A$4:$GO$6,B$5,FALSE)))</f>
        <v>3586</v>
      </c>
      <c r="C29" s="20">
        <f>IF(ISBLANK(HLOOKUP($A29,JOLTS!$A$4:$GO$6,C$5,FALSE)),NA(),IF(ISTEXT(HLOOKUP($A29,JOLTS!$A$4:$GO$6,C$5,FALSE)),VALUE(LEFT(HLOOKUP($A29,JOLTS!$A$4:$GO$6,C$5,FALSE),LEN(HLOOKUP($A29,JOLTS!$A$4:$GO$6,C$5,FALSE))-3)),HLOOKUP($A29,JOLTS!$A$4:$GO$6,C$5,FALSE)))</f>
        <v>2.7</v>
      </c>
      <c r="D29" s="22">
        <f>IF(ISBLANK(HLOOKUP($A29,CES!$A$4:$ALB$7,D$5,FALSE)),NA(),IF(ISTEXT(HLOOKUP($A29,CES!$A$4:$ALB$7,D$5,FALSE)),VALUE(LEFT(HLOOKUP($A29,CES!$A$4:$ALB$7,D$5,FALSE),LEN(HLOOKUP($A29,CES!$A$4:$ALB$7,D$5,FALSE))-3)),HLOOKUP($A29,CES!$A$4:$ALB$7,D$5,FALSE)))</f>
        <v>130989</v>
      </c>
      <c r="E29" s="32">
        <f t="shared" si="18"/>
        <v>2.664685119821661</v>
      </c>
      <c r="G29" s="38">
        <f>IF(ISBLANK(HLOOKUP($A29,CPS!$B$4:$AHB$23,G$5,FALSE)),NA(),IF(ISTEXT(HLOOKUP($A29,CPS!$B$4:$AHB$23,G$5,FALSE)),VALUE(LEFT(HLOOKUP($A29,CPS!$B$4:$AHB$23,G$5,FALSE),LEN(HLOOKUP($A29,CPS!$B$4:$AHB$23,G$5,FALSE))-3)),HLOOKUP($A29,CPS!$B$4:$AHB$23,G$5,FALSE)))</f>
        <v>144305</v>
      </c>
      <c r="H29" s="38">
        <f>IF(ISBLANK(HLOOKUP($A29,CPS!$B$4:$AHB$23,H$5,FALSE)),NA(),IF(ISTEXT(HLOOKUP($A29,CPS!$B$4:$AHB$23,H$5,FALSE)),VALUE(LEFT(HLOOKUP($A29,CPS!$B$4:$AHB$23,H$5,FALSE),LEN(HLOOKUP($A29,CPS!$B$4:$AHB$23,H$5,FALSE))-3)),HLOOKUP($A29,CPS!$B$4:$AHB$23,H$5,FALSE)))</f>
        <v>8258</v>
      </c>
      <c r="I29" s="38">
        <f>IF(ISBLANK(HLOOKUP($A29,CPS!$B$4:$AHB$23,I$5,FALSE)),NA(),IF(ISTEXT(HLOOKUP($A29,CPS!$B$4:$AHB$23,I$5,FALSE)),VALUE(LEFT(HLOOKUP($A29,CPS!$B$4:$AHB$23,I$5,FALSE),LEN(HLOOKUP($A29,CPS!$B$4:$AHB$23,I$5,FALSE))-3)),HLOOKUP($A29,CPS!$B$4:$AHB$23,I$5,FALSE)))</f>
        <v>3037</v>
      </c>
      <c r="J29" s="38">
        <f>IF(ISBLANK(HLOOKUP($A29,CPS!$B$4:$AHB$23,J$5,FALSE)),NA(),IF(ISTEXT(HLOOKUP($A29,CPS!$B$4:$AHB$23,J$5,FALSE)),VALUE(LEFT(HLOOKUP($A29,CPS!$B$4:$AHB$23,J$5,FALSE),LEN(HLOOKUP($A29,CPS!$B$4:$AHB$23,J$5,FALSE))-3)),HLOOKUP($A29,CPS!$B$4:$AHB$23,J$5,FALSE)))</f>
        <v>2797</v>
      </c>
      <c r="K29" s="38">
        <f>IF(ISBLANK(HLOOKUP($A29,CPS!$B$4:$AHB$23,K$5,FALSE)),NA(),IF(ISTEXT(HLOOKUP($A29,CPS!$B$4:$AHB$23,K$5,FALSE)),VALUE(LEFT(HLOOKUP($A29,CPS!$B$4:$AHB$23,K$5,FALSE),LEN(HLOOKUP($A29,CPS!$B$4:$AHB$23,K$5,FALSE))-3)),HLOOKUP($A29,CPS!$B$4:$AHB$23,K$5,FALSE)))</f>
        <v>1318</v>
      </c>
      <c r="L29" s="45">
        <f>IF(ISBLANK(HLOOKUP($A29,CPS!$B$4:$AHB$23,L$5,FALSE)),NA(),IF(ISTEXT(HLOOKUP($A29,CPS!$B$4:$AHB$23,L$5,FALSE)),VALUE(LEFT(HLOOKUP($A29,CPS!$B$4:$AHB$23,L$5,FALSE),LEN(HLOOKUP($A29,CPS!$B$4:$AHB$23,L$5,FALSE))-3)),HLOOKUP($A29,CPS!$B$4:$AHB$23,L$5,FALSE)))</f>
        <v>1126</v>
      </c>
      <c r="M29" s="32">
        <f t="shared" si="1"/>
        <v>5.7226014344617306</v>
      </c>
      <c r="N29" s="32">
        <f t="shared" si="2"/>
        <v>4.9561692249055822</v>
      </c>
      <c r="O29" s="41"/>
      <c r="P29" s="24" t="e">
        <f t="shared" si="19"/>
        <v>#N/A</v>
      </c>
      <c r="Q29" s="24" t="e">
        <f t="shared" si="4"/>
        <v>#N/A</v>
      </c>
      <c r="R29" s="24" t="e">
        <f t="shared" si="5"/>
        <v>#N/A</v>
      </c>
      <c r="S29" s="24" t="e">
        <f t="shared" si="20"/>
        <v>#N/A</v>
      </c>
      <c r="T29" s="24" t="e">
        <f t="shared" si="7"/>
        <v>#N/A</v>
      </c>
      <c r="U29" s="24" t="e">
        <f t="shared" si="8"/>
        <v>#N/A</v>
      </c>
      <c r="V29" s="24">
        <f t="shared" si="21"/>
        <v>2.664685119821661</v>
      </c>
      <c r="W29" s="24">
        <f t="shared" si="10"/>
        <v>5.7226014344617306</v>
      </c>
      <c r="X29" s="24">
        <f t="shared" si="11"/>
        <v>4.9561692249055822</v>
      </c>
      <c r="Y29" s="24" t="e">
        <f t="shared" si="22"/>
        <v>#N/A</v>
      </c>
      <c r="Z29" s="24" t="e">
        <f t="shared" si="13"/>
        <v>#N/A</v>
      </c>
      <c r="AA29" s="24" t="e">
        <f t="shared" si="14"/>
        <v>#N/A</v>
      </c>
      <c r="AB29" s="24" t="e">
        <f t="shared" si="23"/>
        <v>#N/A</v>
      </c>
      <c r="AC29" s="24" t="e">
        <f t="shared" si="16"/>
        <v>#N/A</v>
      </c>
      <c r="AD29" s="24" t="e">
        <f t="shared" si="17"/>
        <v>#N/A</v>
      </c>
    </row>
    <row r="30" spans="1:30" ht="9.9499999999999993" x14ac:dyDescent="0.2">
      <c r="A30" s="44">
        <v>37257</v>
      </c>
      <c r="B30" s="22">
        <f>IF(ISBLANK(HLOOKUP($A30,JOLTS!$A$4:$GO$6,B$5,FALSE)),NA(),IF(ISTEXT(HLOOKUP($A30,JOLTS!$A$4:$GO$6,B$5,FALSE)),VALUE(LEFT(HLOOKUP($A30,JOLTS!$A$4:$GO$6,B$5,FALSE),LEN(HLOOKUP($A30,JOLTS!$A$4:$GO$6,B$5,FALSE))-3)),HLOOKUP($A30,JOLTS!$A$4:$GO$6,B$5,FALSE)))</f>
        <v>3587</v>
      </c>
      <c r="C30" s="20">
        <f>IF(ISBLANK(HLOOKUP($A30,JOLTS!$A$4:$GO$6,C$5,FALSE)),NA(),IF(ISTEXT(HLOOKUP($A30,JOLTS!$A$4:$GO$6,C$5,FALSE)),VALUE(LEFT(HLOOKUP($A30,JOLTS!$A$4:$GO$6,C$5,FALSE),LEN(HLOOKUP($A30,JOLTS!$A$4:$GO$6,C$5,FALSE))-3)),HLOOKUP($A30,JOLTS!$A$4:$GO$6,C$5,FALSE)))</f>
        <v>2.7</v>
      </c>
      <c r="D30" s="22">
        <f>IF(ISBLANK(HLOOKUP($A30,CES!$A$4:$ALB$7,D$5,FALSE)),NA(),IF(ISTEXT(HLOOKUP($A30,CES!$A$4:$ALB$7,D$5,FALSE)),VALUE(LEFT(HLOOKUP($A30,CES!$A$4:$ALB$7,D$5,FALSE),LEN(HLOOKUP($A30,CES!$A$4:$ALB$7,D$5,FALSE))-3)),HLOOKUP($A30,CES!$A$4:$ALB$7,D$5,FALSE)))</f>
        <v>130847</v>
      </c>
      <c r="E30" s="32">
        <f t="shared" si="18"/>
        <v>2.6682238124284035</v>
      </c>
      <c r="G30" s="38">
        <f>IF(ISBLANK(HLOOKUP($A30,CPS!$B$4:$AHB$23,G$5,FALSE)),NA(),IF(ISTEXT(HLOOKUP($A30,CPS!$B$4:$AHB$23,G$5,FALSE)),VALUE(LEFT(HLOOKUP($A30,CPS!$B$4:$AHB$23,G$5,FALSE),LEN(HLOOKUP($A30,CPS!$B$4:$AHB$23,G$5,FALSE))-3)),HLOOKUP($A30,CPS!$B$4:$AHB$23,G$5,FALSE)))</f>
        <v>143883</v>
      </c>
      <c r="H30" s="38">
        <f>IF(ISBLANK(HLOOKUP($A30,CPS!$B$4:$AHB$23,H$5,FALSE)),NA(),IF(ISTEXT(HLOOKUP($A30,CPS!$B$4:$AHB$23,H$5,FALSE)),VALUE(LEFT(HLOOKUP($A30,CPS!$B$4:$AHB$23,H$5,FALSE),LEN(HLOOKUP($A30,CPS!$B$4:$AHB$23,H$5,FALSE))-3)),HLOOKUP($A30,CPS!$B$4:$AHB$23,H$5,FALSE)))</f>
        <v>8182</v>
      </c>
      <c r="I30" s="38">
        <f>IF(ISBLANK(HLOOKUP($A30,CPS!$B$4:$AHB$23,I$5,FALSE)),NA(),IF(ISTEXT(HLOOKUP($A30,CPS!$B$4:$AHB$23,I$5,FALSE)),VALUE(LEFT(HLOOKUP($A30,CPS!$B$4:$AHB$23,I$5,FALSE),LEN(HLOOKUP($A30,CPS!$B$4:$AHB$23,I$5,FALSE))-3)),HLOOKUP($A30,CPS!$B$4:$AHB$23,I$5,FALSE)))</f>
        <v>3044</v>
      </c>
      <c r="J30" s="38">
        <f>IF(ISBLANK(HLOOKUP($A30,CPS!$B$4:$AHB$23,J$5,FALSE)),NA(),IF(ISTEXT(HLOOKUP($A30,CPS!$B$4:$AHB$23,J$5,FALSE)),VALUE(LEFT(HLOOKUP($A30,CPS!$B$4:$AHB$23,J$5,FALSE),LEN(HLOOKUP($A30,CPS!$B$4:$AHB$23,J$5,FALSE))-3)),HLOOKUP($A30,CPS!$B$4:$AHB$23,J$5,FALSE)))</f>
        <v>2606</v>
      </c>
      <c r="K30" s="38">
        <f>IF(ISBLANK(HLOOKUP($A30,CPS!$B$4:$AHB$23,K$5,FALSE)),NA(),IF(ISTEXT(HLOOKUP($A30,CPS!$B$4:$AHB$23,K$5,FALSE)),VALUE(LEFT(HLOOKUP($A30,CPS!$B$4:$AHB$23,K$5,FALSE),LEN(HLOOKUP($A30,CPS!$B$4:$AHB$23,K$5,FALSE))-3)),HLOOKUP($A30,CPS!$B$4:$AHB$23,K$5,FALSE)))</f>
        <v>1375</v>
      </c>
      <c r="L30" s="45">
        <f>IF(ISBLANK(HLOOKUP($A30,CPS!$B$4:$AHB$23,L$5,FALSE)),NA(),IF(ISTEXT(HLOOKUP($A30,CPS!$B$4:$AHB$23,L$5,FALSE)),VALUE(LEFT(HLOOKUP($A30,CPS!$B$4:$AHB$23,L$5,FALSE),LEN(HLOOKUP($A30,CPS!$B$4:$AHB$23,L$5,FALSE))-3)),HLOOKUP($A30,CPS!$B$4:$AHB$23,L$5,FALSE)))</f>
        <v>1203</v>
      </c>
      <c r="M30" s="32">
        <f t="shared" si="1"/>
        <v>5.6865647783268347</v>
      </c>
      <c r="N30" s="32">
        <f t="shared" si="2"/>
        <v>4.882439204075534</v>
      </c>
      <c r="O30" s="41"/>
      <c r="P30" s="24" t="e">
        <f t="shared" si="19"/>
        <v>#N/A</v>
      </c>
      <c r="Q30" s="24" t="e">
        <f t="shared" si="4"/>
        <v>#N/A</v>
      </c>
      <c r="R30" s="24" t="e">
        <f t="shared" si="5"/>
        <v>#N/A</v>
      </c>
      <c r="S30" s="24" t="e">
        <f t="shared" si="20"/>
        <v>#N/A</v>
      </c>
      <c r="T30" s="24" t="e">
        <f t="shared" si="7"/>
        <v>#N/A</v>
      </c>
      <c r="U30" s="24" t="e">
        <f t="shared" si="8"/>
        <v>#N/A</v>
      </c>
      <c r="V30" s="24">
        <f t="shared" si="21"/>
        <v>2.6682238124284035</v>
      </c>
      <c r="W30" s="24">
        <f t="shared" si="10"/>
        <v>5.6865647783268347</v>
      </c>
      <c r="X30" s="24">
        <f t="shared" si="11"/>
        <v>4.882439204075534</v>
      </c>
      <c r="Y30" s="24" t="e">
        <f t="shared" si="22"/>
        <v>#N/A</v>
      </c>
      <c r="Z30" s="24" t="e">
        <f t="shared" si="13"/>
        <v>#N/A</v>
      </c>
      <c r="AA30" s="24" t="e">
        <f t="shared" si="14"/>
        <v>#N/A</v>
      </c>
      <c r="AB30" s="24" t="e">
        <f t="shared" si="23"/>
        <v>#N/A</v>
      </c>
      <c r="AC30" s="24" t="e">
        <f t="shared" si="16"/>
        <v>#N/A</v>
      </c>
      <c r="AD30" s="24" t="e">
        <f t="shared" si="17"/>
        <v>#N/A</v>
      </c>
    </row>
    <row r="31" spans="1:30" ht="9.9499999999999993" x14ac:dyDescent="0.2">
      <c r="A31" s="44">
        <v>37288</v>
      </c>
      <c r="B31" s="22">
        <f>IF(ISBLANK(HLOOKUP($A31,JOLTS!$A$4:$GO$6,B$5,FALSE)),NA(),IF(ISTEXT(HLOOKUP($A31,JOLTS!$A$4:$GO$6,B$5,FALSE)),VALUE(LEFT(HLOOKUP($A31,JOLTS!$A$4:$GO$6,B$5,FALSE),LEN(HLOOKUP($A31,JOLTS!$A$4:$GO$6,B$5,FALSE))-3)),HLOOKUP($A31,JOLTS!$A$4:$GO$6,B$5,FALSE)))</f>
        <v>3412</v>
      </c>
      <c r="C31" s="20">
        <f>IF(ISBLANK(HLOOKUP($A31,JOLTS!$A$4:$GO$6,C$5,FALSE)),NA(),IF(ISTEXT(HLOOKUP($A31,JOLTS!$A$4:$GO$6,C$5,FALSE)),VALUE(LEFT(HLOOKUP($A31,JOLTS!$A$4:$GO$6,C$5,FALSE),LEN(HLOOKUP($A31,JOLTS!$A$4:$GO$6,C$5,FALSE))-3)),HLOOKUP($A31,JOLTS!$A$4:$GO$6,C$5,FALSE)))</f>
        <v>2.5</v>
      </c>
      <c r="D31" s="22">
        <f>IF(ISBLANK(HLOOKUP($A31,CES!$A$4:$ALB$7,D$5,FALSE)),NA(),IF(ISTEXT(HLOOKUP($A31,CES!$A$4:$ALB$7,D$5,FALSE)),VALUE(LEFT(HLOOKUP($A31,CES!$A$4:$ALB$7,D$5,FALSE),LEN(HLOOKUP($A31,CES!$A$4:$ALB$7,D$5,FALSE))-3)),HLOOKUP($A31,CES!$A$4:$ALB$7,D$5,FALSE)))</f>
        <v>130714</v>
      </c>
      <c r="E31" s="32">
        <f t="shared" si="18"/>
        <v>2.5438766532961545</v>
      </c>
      <c r="G31" s="38">
        <f>IF(ISBLANK(HLOOKUP($A31,CPS!$B$4:$AHB$23,G$5,FALSE)),NA(),IF(ISTEXT(HLOOKUP($A31,CPS!$B$4:$AHB$23,G$5,FALSE)),VALUE(LEFT(HLOOKUP($A31,CPS!$B$4:$AHB$23,G$5,FALSE),LEN(HLOOKUP($A31,CPS!$B$4:$AHB$23,G$5,FALSE))-3)),HLOOKUP($A31,CPS!$B$4:$AHB$23,G$5,FALSE)))</f>
        <v>144653</v>
      </c>
      <c r="H31" s="38">
        <f>IF(ISBLANK(HLOOKUP($A31,CPS!$B$4:$AHB$23,H$5,FALSE)),NA(),IF(ISTEXT(HLOOKUP($A31,CPS!$B$4:$AHB$23,H$5,FALSE)),VALUE(LEFT(HLOOKUP($A31,CPS!$B$4:$AHB$23,H$5,FALSE),LEN(HLOOKUP($A31,CPS!$B$4:$AHB$23,H$5,FALSE))-3)),HLOOKUP($A31,CPS!$B$4:$AHB$23,H$5,FALSE)))</f>
        <v>8215</v>
      </c>
      <c r="I31" s="38">
        <f>IF(ISBLANK(HLOOKUP($A31,CPS!$B$4:$AHB$23,I$5,FALSE)),NA(),IF(ISTEXT(HLOOKUP($A31,CPS!$B$4:$AHB$23,I$5,FALSE)),VALUE(LEFT(HLOOKUP($A31,CPS!$B$4:$AHB$23,I$5,FALSE),LEN(HLOOKUP($A31,CPS!$B$4:$AHB$23,I$5,FALSE))-3)),HLOOKUP($A31,CPS!$B$4:$AHB$23,I$5,FALSE)))</f>
        <v>2984</v>
      </c>
      <c r="J31" s="38">
        <f>IF(ISBLANK(HLOOKUP($A31,CPS!$B$4:$AHB$23,J$5,FALSE)),NA(),IF(ISTEXT(HLOOKUP($A31,CPS!$B$4:$AHB$23,J$5,FALSE)),VALUE(LEFT(HLOOKUP($A31,CPS!$B$4:$AHB$23,J$5,FALSE),LEN(HLOOKUP($A31,CPS!$B$4:$AHB$23,J$5,FALSE))-3)),HLOOKUP($A31,CPS!$B$4:$AHB$23,J$5,FALSE)))</f>
        <v>2577</v>
      </c>
      <c r="K31" s="38">
        <f>IF(ISBLANK(HLOOKUP($A31,CPS!$B$4:$AHB$23,K$5,FALSE)),NA(),IF(ISTEXT(HLOOKUP($A31,CPS!$B$4:$AHB$23,K$5,FALSE)),VALUE(LEFT(HLOOKUP($A31,CPS!$B$4:$AHB$23,K$5,FALSE),LEN(HLOOKUP($A31,CPS!$B$4:$AHB$23,K$5,FALSE))-3)),HLOOKUP($A31,CPS!$B$4:$AHB$23,K$5,FALSE)))</f>
        <v>1394</v>
      </c>
      <c r="L31" s="38">
        <f>IF(ISBLANK(HLOOKUP($A31,CPS!$B$4:$AHB$23,L$5,FALSE)),NA(),IF(ISTEXT(HLOOKUP($A31,CPS!$B$4:$AHB$23,L$5,FALSE)),VALUE(LEFT(HLOOKUP($A31,CPS!$B$4:$AHB$23,L$5,FALSE),LEN(HLOOKUP($A31,CPS!$B$4:$AHB$23,L$5,FALSE))-3)),HLOOKUP($A31,CPS!$B$4:$AHB$23,L$5,FALSE)))</f>
        <v>1214</v>
      </c>
      <c r="M31" s="32">
        <f t="shared" si="1"/>
        <v>5.6791079341596786</v>
      </c>
      <c r="N31" s="32">
        <f t="shared" si="2"/>
        <v>4.8080579040877129</v>
      </c>
      <c r="O31" s="41"/>
      <c r="P31" s="24" t="e">
        <f t="shared" si="19"/>
        <v>#N/A</v>
      </c>
      <c r="Q31" s="24" t="e">
        <f t="shared" si="4"/>
        <v>#N/A</v>
      </c>
      <c r="R31" s="24" t="e">
        <f t="shared" si="5"/>
        <v>#N/A</v>
      </c>
      <c r="S31" s="24" t="e">
        <f t="shared" si="20"/>
        <v>#N/A</v>
      </c>
      <c r="T31" s="24" t="e">
        <f t="shared" si="7"/>
        <v>#N/A</v>
      </c>
      <c r="U31" s="24" t="e">
        <f t="shared" si="8"/>
        <v>#N/A</v>
      </c>
      <c r="V31" s="24">
        <f t="shared" si="21"/>
        <v>2.5438766532961545</v>
      </c>
      <c r="W31" s="24">
        <f t="shared" si="10"/>
        <v>5.6791079341596786</v>
      </c>
      <c r="X31" s="24">
        <f t="shared" si="11"/>
        <v>4.8080579040877129</v>
      </c>
      <c r="Y31" s="24" t="e">
        <f t="shared" si="22"/>
        <v>#N/A</v>
      </c>
      <c r="Z31" s="24" t="e">
        <f t="shared" si="13"/>
        <v>#N/A</v>
      </c>
      <c r="AA31" s="24" t="e">
        <f t="shared" si="14"/>
        <v>#N/A</v>
      </c>
      <c r="AB31" s="24" t="e">
        <f t="shared" si="23"/>
        <v>#N/A</v>
      </c>
      <c r="AC31" s="24" t="e">
        <f t="shared" si="16"/>
        <v>#N/A</v>
      </c>
      <c r="AD31" s="24" t="e">
        <f t="shared" si="17"/>
        <v>#N/A</v>
      </c>
    </row>
    <row r="32" spans="1:30" ht="9.9499999999999993" x14ac:dyDescent="0.2">
      <c r="A32" s="44">
        <v>37316</v>
      </c>
      <c r="B32" s="22">
        <f>IF(ISBLANK(HLOOKUP($A32,JOLTS!$A$4:$GO$6,B$5,FALSE)),NA(),IF(ISTEXT(HLOOKUP($A32,JOLTS!$A$4:$GO$6,B$5,FALSE)),VALUE(LEFT(HLOOKUP($A32,JOLTS!$A$4:$GO$6,B$5,FALSE),LEN(HLOOKUP($A32,JOLTS!$A$4:$GO$6,B$5,FALSE))-3)),HLOOKUP($A32,JOLTS!$A$4:$GO$6,B$5,FALSE)))</f>
        <v>3605</v>
      </c>
      <c r="C32" s="20">
        <f>IF(ISBLANK(HLOOKUP($A32,JOLTS!$A$4:$GO$6,C$5,FALSE)),NA(),IF(ISTEXT(HLOOKUP($A32,JOLTS!$A$4:$GO$6,C$5,FALSE)),VALUE(LEFT(HLOOKUP($A32,JOLTS!$A$4:$GO$6,C$5,FALSE),LEN(HLOOKUP($A32,JOLTS!$A$4:$GO$6,C$5,FALSE))-3)),HLOOKUP($A32,JOLTS!$A$4:$GO$6,C$5,FALSE)))</f>
        <v>2.7</v>
      </c>
      <c r="D32" s="22">
        <f>IF(ISBLANK(HLOOKUP($A32,CES!$A$4:$ALB$7,D$5,FALSE)),NA(),IF(ISTEXT(HLOOKUP($A32,CES!$A$4:$ALB$7,D$5,FALSE)),VALUE(LEFT(HLOOKUP($A32,CES!$A$4:$ALB$7,D$5,FALSE),LEN(HLOOKUP($A32,CES!$A$4:$ALB$7,D$5,FALSE))-3)),HLOOKUP($A32,CES!$A$4:$ALB$7,D$5,FALSE)))</f>
        <v>130695</v>
      </c>
      <c r="E32" s="32">
        <f t="shared" si="18"/>
        <v>2.6842889054355923</v>
      </c>
      <c r="G32" s="38">
        <f>IF(ISBLANK(HLOOKUP($A32,CPS!$B$4:$AHB$23,G$5,FALSE)),NA(),IF(ISTEXT(HLOOKUP($A32,CPS!$B$4:$AHB$23,G$5,FALSE)),VALUE(LEFT(HLOOKUP($A32,CPS!$B$4:$AHB$23,G$5,FALSE),LEN(HLOOKUP($A32,CPS!$B$4:$AHB$23,G$5,FALSE))-3)),HLOOKUP($A32,CPS!$B$4:$AHB$23,G$5,FALSE)))</f>
        <v>144481</v>
      </c>
      <c r="H32" s="38">
        <f>IF(ISBLANK(HLOOKUP($A32,CPS!$B$4:$AHB$23,H$5,FALSE)),NA(),IF(ISTEXT(HLOOKUP($A32,CPS!$B$4:$AHB$23,H$5,FALSE)),VALUE(LEFT(HLOOKUP($A32,CPS!$B$4:$AHB$23,H$5,FALSE),LEN(HLOOKUP($A32,CPS!$B$4:$AHB$23,H$5,FALSE))-3)),HLOOKUP($A32,CPS!$B$4:$AHB$23,H$5,FALSE)))</f>
        <v>8304</v>
      </c>
      <c r="I32" s="38">
        <f>IF(ISBLANK(HLOOKUP($A32,CPS!$B$4:$AHB$23,I$5,FALSE)),NA(),IF(ISTEXT(HLOOKUP($A32,CPS!$B$4:$AHB$23,I$5,FALSE)),VALUE(LEFT(HLOOKUP($A32,CPS!$B$4:$AHB$23,I$5,FALSE),LEN(HLOOKUP($A32,CPS!$B$4:$AHB$23,I$5,FALSE))-3)),HLOOKUP($A32,CPS!$B$4:$AHB$23,I$5,FALSE)))</f>
        <v>3074</v>
      </c>
      <c r="J32" s="38">
        <f>IF(ISBLANK(HLOOKUP($A32,CPS!$B$4:$AHB$23,J$5,FALSE)),NA(),IF(ISTEXT(HLOOKUP($A32,CPS!$B$4:$AHB$23,J$5,FALSE)),VALUE(LEFT(HLOOKUP($A32,CPS!$B$4:$AHB$23,J$5,FALSE),LEN(HLOOKUP($A32,CPS!$B$4:$AHB$23,J$5,FALSE))-3)),HLOOKUP($A32,CPS!$B$4:$AHB$23,J$5,FALSE)))</f>
        <v>2563</v>
      </c>
      <c r="K32" s="38">
        <f>IF(ISBLANK(HLOOKUP($A32,CPS!$B$4:$AHB$23,K$5,FALSE)),NA(),IF(ISTEXT(HLOOKUP($A32,CPS!$B$4:$AHB$23,K$5,FALSE)),VALUE(LEFT(HLOOKUP($A32,CPS!$B$4:$AHB$23,K$5,FALSE),LEN(HLOOKUP($A32,CPS!$B$4:$AHB$23,K$5,FALSE))-3)),HLOOKUP($A32,CPS!$B$4:$AHB$23,K$5,FALSE)))</f>
        <v>1390</v>
      </c>
      <c r="L32" s="38">
        <f>IF(ISBLANK(HLOOKUP($A32,CPS!$B$4:$AHB$23,L$5,FALSE)),NA(),IF(ISTEXT(HLOOKUP($A32,CPS!$B$4:$AHB$23,L$5,FALSE)),VALUE(LEFT(HLOOKUP($A32,CPS!$B$4:$AHB$23,L$5,FALSE),LEN(HLOOKUP($A32,CPS!$B$4:$AHB$23,L$5,FALSE))-3)),HLOOKUP($A32,CPS!$B$4:$AHB$23,L$5,FALSE)))</f>
        <v>1330</v>
      </c>
      <c r="M32" s="32">
        <f t="shared" si="1"/>
        <v>5.7474685252732192</v>
      </c>
      <c r="N32" s="32">
        <f t="shared" si="2"/>
        <v>4.8636152850547818</v>
      </c>
      <c r="O32" s="41"/>
      <c r="P32" s="24" t="e">
        <f t="shared" si="19"/>
        <v>#N/A</v>
      </c>
      <c r="Q32" s="24" t="e">
        <f t="shared" si="4"/>
        <v>#N/A</v>
      </c>
      <c r="R32" s="24" t="e">
        <f t="shared" si="5"/>
        <v>#N/A</v>
      </c>
      <c r="S32" s="24" t="e">
        <f t="shared" si="20"/>
        <v>#N/A</v>
      </c>
      <c r="T32" s="24" t="e">
        <f t="shared" si="7"/>
        <v>#N/A</v>
      </c>
      <c r="U32" s="24" t="e">
        <f t="shared" si="8"/>
        <v>#N/A</v>
      </c>
      <c r="V32" s="24">
        <f t="shared" si="21"/>
        <v>2.6842889054355923</v>
      </c>
      <c r="W32" s="24">
        <f t="shared" si="10"/>
        <v>5.7474685252732192</v>
      </c>
      <c r="X32" s="24">
        <f t="shared" si="11"/>
        <v>4.8636152850547818</v>
      </c>
      <c r="Y32" s="24" t="e">
        <f t="shared" si="22"/>
        <v>#N/A</v>
      </c>
      <c r="Z32" s="24" t="e">
        <f t="shared" si="13"/>
        <v>#N/A</v>
      </c>
      <c r="AA32" s="24" t="e">
        <f t="shared" si="14"/>
        <v>#N/A</v>
      </c>
      <c r="AB32" s="24" t="e">
        <f t="shared" si="23"/>
        <v>#N/A</v>
      </c>
      <c r="AC32" s="24" t="e">
        <f t="shared" si="16"/>
        <v>#N/A</v>
      </c>
      <c r="AD32" s="24" t="e">
        <f t="shared" si="17"/>
        <v>#N/A</v>
      </c>
    </row>
    <row r="33" spans="1:30" ht="9.9499999999999993" x14ac:dyDescent="0.2">
      <c r="A33" s="44">
        <v>37347</v>
      </c>
      <c r="B33" s="22">
        <f>IF(ISBLANK(HLOOKUP($A33,JOLTS!$A$4:$GO$6,B$5,FALSE)),NA(),IF(ISTEXT(HLOOKUP($A33,JOLTS!$A$4:$GO$6,B$5,FALSE)),VALUE(LEFT(HLOOKUP($A33,JOLTS!$A$4:$GO$6,B$5,FALSE),LEN(HLOOKUP($A33,JOLTS!$A$4:$GO$6,B$5,FALSE))-3)),HLOOKUP($A33,JOLTS!$A$4:$GO$6,B$5,FALSE)))</f>
        <v>3357</v>
      </c>
      <c r="C33" s="20">
        <f>IF(ISBLANK(HLOOKUP($A33,JOLTS!$A$4:$GO$6,C$5,FALSE)),NA(),IF(ISTEXT(HLOOKUP($A33,JOLTS!$A$4:$GO$6,C$5,FALSE)),VALUE(LEFT(HLOOKUP($A33,JOLTS!$A$4:$GO$6,C$5,FALSE),LEN(HLOOKUP($A33,JOLTS!$A$4:$GO$6,C$5,FALSE))-3)),HLOOKUP($A33,JOLTS!$A$4:$GO$6,C$5,FALSE)))</f>
        <v>2.5</v>
      </c>
      <c r="D33" s="22">
        <f>IF(ISBLANK(HLOOKUP($A33,CES!$A$4:$ALB$7,D$5,FALSE)),NA(),IF(ISTEXT(HLOOKUP($A33,CES!$A$4:$ALB$7,D$5,FALSE)),VALUE(LEFT(HLOOKUP($A33,CES!$A$4:$ALB$7,D$5,FALSE),LEN(HLOOKUP($A33,CES!$A$4:$ALB$7,D$5,FALSE))-3)),HLOOKUP($A33,CES!$A$4:$ALB$7,D$5,FALSE)))</f>
        <v>130615</v>
      </c>
      <c r="E33" s="32">
        <f t="shared" si="18"/>
        <v>2.5057474696205175</v>
      </c>
      <c r="G33" s="38">
        <f>IF(ISBLANK(HLOOKUP($A33,CPS!$B$4:$AHB$23,G$5,FALSE)),NA(),IF(ISTEXT(HLOOKUP($A33,CPS!$B$4:$AHB$23,G$5,FALSE)),VALUE(LEFT(HLOOKUP($A33,CPS!$B$4:$AHB$23,G$5,FALSE),LEN(HLOOKUP($A33,CPS!$B$4:$AHB$23,G$5,FALSE))-3)),HLOOKUP($A33,CPS!$B$4:$AHB$23,G$5,FALSE)))</f>
        <v>144725</v>
      </c>
      <c r="H33" s="38">
        <f>IF(ISBLANK(HLOOKUP($A33,CPS!$B$4:$AHB$23,H$5,FALSE)),NA(),IF(ISTEXT(HLOOKUP($A33,CPS!$B$4:$AHB$23,H$5,FALSE)),VALUE(LEFT(HLOOKUP($A33,CPS!$B$4:$AHB$23,H$5,FALSE),LEN(HLOOKUP($A33,CPS!$B$4:$AHB$23,H$5,FALSE))-3)),HLOOKUP($A33,CPS!$B$4:$AHB$23,H$5,FALSE)))</f>
        <v>8599</v>
      </c>
      <c r="I33" s="38">
        <f>IF(ISBLANK(HLOOKUP($A33,CPS!$B$4:$AHB$23,I$5,FALSE)),NA(),IF(ISTEXT(HLOOKUP($A33,CPS!$B$4:$AHB$23,I$5,FALSE)),VALUE(LEFT(HLOOKUP($A33,CPS!$B$4:$AHB$23,I$5,FALSE),LEN(HLOOKUP($A33,CPS!$B$4:$AHB$23,I$5,FALSE))-3)),HLOOKUP($A33,CPS!$B$4:$AHB$23,I$5,FALSE)))</f>
        <v>2932</v>
      </c>
      <c r="J33" s="38">
        <f>IF(ISBLANK(HLOOKUP($A33,CPS!$B$4:$AHB$23,J$5,FALSE)),NA(),IF(ISTEXT(HLOOKUP($A33,CPS!$B$4:$AHB$23,J$5,FALSE)),VALUE(LEFT(HLOOKUP($A33,CPS!$B$4:$AHB$23,J$5,FALSE),LEN(HLOOKUP($A33,CPS!$B$4:$AHB$23,J$5,FALSE))-3)),HLOOKUP($A33,CPS!$B$4:$AHB$23,J$5,FALSE)))</f>
        <v>2872</v>
      </c>
      <c r="K33" s="38">
        <f>IF(ISBLANK(HLOOKUP($A33,CPS!$B$4:$AHB$23,K$5,FALSE)),NA(),IF(ISTEXT(HLOOKUP($A33,CPS!$B$4:$AHB$23,K$5,FALSE)),VALUE(LEFT(HLOOKUP($A33,CPS!$B$4:$AHB$23,K$5,FALSE),LEN(HLOOKUP($A33,CPS!$B$4:$AHB$23,K$5,FALSE))-3)),HLOOKUP($A33,CPS!$B$4:$AHB$23,K$5,FALSE)))</f>
        <v>1395</v>
      </c>
      <c r="L33" s="38">
        <f>IF(ISBLANK(HLOOKUP($A33,CPS!$B$4:$AHB$23,L$5,FALSE)),NA(),IF(ISTEXT(HLOOKUP($A33,CPS!$B$4:$AHB$23,L$5,FALSE)),VALUE(LEFT(HLOOKUP($A33,CPS!$B$4:$AHB$23,L$5,FALSE),LEN(HLOOKUP($A33,CPS!$B$4:$AHB$23,L$5,FALSE))-3)),HLOOKUP($A33,CPS!$B$4:$AHB$23,L$5,FALSE)))</f>
        <v>1457</v>
      </c>
      <c r="M33" s="32">
        <f t="shared" si="1"/>
        <v>5.9416134047331148</v>
      </c>
      <c r="N33" s="32">
        <f t="shared" si="2"/>
        <v>4.9742615304888584</v>
      </c>
      <c r="O33" s="41"/>
      <c r="P33" s="24" t="e">
        <f t="shared" si="19"/>
        <v>#N/A</v>
      </c>
      <c r="Q33" s="24" t="e">
        <f t="shared" si="4"/>
        <v>#N/A</v>
      </c>
      <c r="R33" s="24" t="e">
        <f t="shared" si="5"/>
        <v>#N/A</v>
      </c>
      <c r="S33" s="24" t="e">
        <f t="shared" si="20"/>
        <v>#N/A</v>
      </c>
      <c r="T33" s="24" t="e">
        <f t="shared" si="7"/>
        <v>#N/A</v>
      </c>
      <c r="U33" s="24" t="e">
        <f t="shared" si="8"/>
        <v>#N/A</v>
      </c>
      <c r="V33" s="24">
        <f t="shared" si="21"/>
        <v>2.5057474696205175</v>
      </c>
      <c r="W33" s="24">
        <f t="shared" si="10"/>
        <v>5.9416134047331148</v>
      </c>
      <c r="X33" s="24">
        <f t="shared" si="11"/>
        <v>4.9742615304888584</v>
      </c>
      <c r="Y33" s="24" t="e">
        <f t="shared" si="22"/>
        <v>#N/A</v>
      </c>
      <c r="Z33" s="24" t="e">
        <f t="shared" si="13"/>
        <v>#N/A</v>
      </c>
      <c r="AA33" s="24" t="e">
        <f t="shared" si="14"/>
        <v>#N/A</v>
      </c>
      <c r="AB33" s="24" t="e">
        <f t="shared" si="23"/>
        <v>#N/A</v>
      </c>
      <c r="AC33" s="24" t="e">
        <f t="shared" si="16"/>
        <v>#N/A</v>
      </c>
      <c r="AD33" s="24" t="e">
        <f t="shared" si="17"/>
        <v>#N/A</v>
      </c>
    </row>
    <row r="34" spans="1:30" ht="9.9499999999999993" x14ac:dyDescent="0.2">
      <c r="A34" s="44">
        <v>37377</v>
      </c>
      <c r="B34" s="22">
        <f>IF(ISBLANK(HLOOKUP($A34,JOLTS!$A$4:$GO$6,B$5,FALSE)),NA(),IF(ISTEXT(HLOOKUP($A34,JOLTS!$A$4:$GO$6,B$5,FALSE)),VALUE(LEFT(HLOOKUP($A34,JOLTS!$A$4:$GO$6,B$5,FALSE),LEN(HLOOKUP($A34,JOLTS!$A$4:$GO$6,B$5,FALSE))-3)),HLOOKUP($A34,JOLTS!$A$4:$GO$6,B$5,FALSE)))</f>
        <v>3525</v>
      </c>
      <c r="C34" s="20">
        <f>IF(ISBLANK(HLOOKUP($A34,JOLTS!$A$4:$GO$6,C$5,FALSE)),NA(),IF(ISTEXT(HLOOKUP($A34,JOLTS!$A$4:$GO$6,C$5,FALSE)),VALUE(LEFT(HLOOKUP($A34,JOLTS!$A$4:$GO$6,C$5,FALSE),LEN(HLOOKUP($A34,JOLTS!$A$4:$GO$6,C$5,FALSE))-3)),HLOOKUP($A34,JOLTS!$A$4:$GO$6,C$5,FALSE)))</f>
        <v>2.6</v>
      </c>
      <c r="D34" s="22">
        <f>IF(ISBLANK(HLOOKUP($A34,CES!$A$4:$ALB$7,D$5,FALSE)),NA(),IF(ISTEXT(HLOOKUP($A34,CES!$A$4:$ALB$7,D$5,FALSE)),VALUE(LEFT(HLOOKUP($A34,CES!$A$4:$ALB$7,D$5,FALSE),LEN(HLOOKUP($A34,CES!$A$4:$ALB$7,D$5,FALSE))-3)),HLOOKUP($A34,CES!$A$4:$ALB$7,D$5,FALSE)))</f>
        <v>130607</v>
      </c>
      <c r="E34" s="32">
        <f t="shared" si="18"/>
        <v>2.6280082306981183</v>
      </c>
      <c r="G34" s="38">
        <f>IF(ISBLANK(HLOOKUP($A34,CPS!$B$4:$AHB$23,G$5,FALSE)),NA(),IF(ISTEXT(HLOOKUP($A34,CPS!$B$4:$AHB$23,G$5,FALSE)),VALUE(LEFT(HLOOKUP($A34,CPS!$B$4:$AHB$23,G$5,FALSE),LEN(HLOOKUP($A34,CPS!$B$4:$AHB$23,G$5,FALSE))-3)),HLOOKUP($A34,CPS!$B$4:$AHB$23,G$5,FALSE)))</f>
        <v>144938</v>
      </c>
      <c r="H34" s="38">
        <f>IF(ISBLANK(HLOOKUP($A34,CPS!$B$4:$AHB$23,H$5,FALSE)),NA(),IF(ISTEXT(HLOOKUP($A34,CPS!$B$4:$AHB$23,H$5,FALSE)),VALUE(LEFT(HLOOKUP($A34,CPS!$B$4:$AHB$23,H$5,FALSE),LEN(HLOOKUP($A34,CPS!$B$4:$AHB$23,H$5,FALSE))-3)),HLOOKUP($A34,CPS!$B$4:$AHB$23,H$5,FALSE)))</f>
        <v>8399</v>
      </c>
      <c r="I34" s="38">
        <f>IF(ISBLANK(HLOOKUP($A34,CPS!$B$4:$AHB$23,I$5,FALSE)),NA(),IF(ISTEXT(HLOOKUP($A34,CPS!$B$4:$AHB$23,I$5,FALSE)),VALUE(LEFT(HLOOKUP($A34,CPS!$B$4:$AHB$23,I$5,FALSE),LEN(HLOOKUP($A34,CPS!$B$4:$AHB$23,I$5,FALSE))-3)),HLOOKUP($A34,CPS!$B$4:$AHB$23,I$5,FALSE)))</f>
        <v>2843</v>
      </c>
      <c r="J34" s="38">
        <f>IF(ISBLANK(HLOOKUP($A34,CPS!$B$4:$AHB$23,J$5,FALSE)),NA(),IF(ISTEXT(HLOOKUP($A34,CPS!$B$4:$AHB$23,J$5,FALSE)),VALUE(LEFT(HLOOKUP($A34,CPS!$B$4:$AHB$23,J$5,FALSE),LEN(HLOOKUP($A34,CPS!$B$4:$AHB$23,J$5,FALSE))-3)),HLOOKUP($A34,CPS!$B$4:$AHB$23,J$5,FALSE)))</f>
        <v>2584</v>
      </c>
      <c r="K34" s="38">
        <f>IF(ISBLANK(HLOOKUP($A34,CPS!$B$4:$AHB$23,K$5,FALSE)),NA(),IF(ISTEXT(HLOOKUP($A34,CPS!$B$4:$AHB$23,K$5,FALSE)),VALUE(LEFT(HLOOKUP($A34,CPS!$B$4:$AHB$23,K$5,FALSE),LEN(HLOOKUP($A34,CPS!$B$4:$AHB$23,K$5,FALSE))-3)),HLOOKUP($A34,CPS!$B$4:$AHB$23,K$5,FALSE)))</f>
        <v>1393</v>
      </c>
      <c r="L34" s="38">
        <f>IF(ISBLANK(HLOOKUP($A34,CPS!$B$4:$AHB$23,L$5,FALSE)),NA(),IF(ISTEXT(HLOOKUP($A34,CPS!$B$4:$AHB$23,L$5,FALSE)),VALUE(LEFT(HLOOKUP($A34,CPS!$B$4:$AHB$23,L$5,FALSE),LEN(HLOOKUP($A34,CPS!$B$4:$AHB$23,L$5,FALSE))-3)),HLOOKUP($A34,CPS!$B$4:$AHB$23,L$5,FALSE)))</f>
        <v>1574</v>
      </c>
      <c r="M34" s="32">
        <f t="shared" si="1"/>
        <v>5.7948916088258429</v>
      </c>
      <c r="N34" s="32">
        <f t="shared" si="2"/>
        <v>4.7054602657688109</v>
      </c>
      <c r="O34" s="41"/>
      <c r="P34" s="24" t="e">
        <f t="shared" si="19"/>
        <v>#N/A</v>
      </c>
      <c r="Q34" s="24" t="e">
        <f t="shared" si="4"/>
        <v>#N/A</v>
      </c>
      <c r="R34" s="24" t="e">
        <f t="shared" si="5"/>
        <v>#N/A</v>
      </c>
      <c r="S34" s="24" t="e">
        <f t="shared" si="20"/>
        <v>#N/A</v>
      </c>
      <c r="T34" s="24" t="e">
        <f t="shared" si="7"/>
        <v>#N/A</v>
      </c>
      <c r="U34" s="24" t="e">
        <f t="shared" si="8"/>
        <v>#N/A</v>
      </c>
      <c r="V34" s="24">
        <f t="shared" si="21"/>
        <v>2.6280082306981183</v>
      </c>
      <c r="W34" s="24">
        <f t="shared" si="10"/>
        <v>5.7948916088258429</v>
      </c>
      <c r="X34" s="24">
        <f t="shared" si="11"/>
        <v>4.7054602657688109</v>
      </c>
      <c r="Y34" s="24" t="e">
        <f t="shared" si="22"/>
        <v>#N/A</v>
      </c>
      <c r="Z34" s="24" t="e">
        <f t="shared" si="13"/>
        <v>#N/A</v>
      </c>
      <c r="AA34" s="24" t="e">
        <f t="shared" si="14"/>
        <v>#N/A</v>
      </c>
      <c r="AB34" s="24" t="e">
        <f t="shared" si="23"/>
        <v>#N/A</v>
      </c>
      <c r="AC34" s="24" t="e">
        <f t="shared" si="16"/>
        <v>#N/A</v>
      </c>
      <c r="AD34" s="24" t="e">
        <f t="shared" si="17"/>
        <v>#N/A</v>
      </c>
    </row>
    <row r="35" spans="1:30" ht="9.9499999999999993" x14ac:dyDescent="0.2">
      <c r="A35" s="44">
        <v>37408</v>
      </c>
      <c r="B35" s="22">
        <f>IF(ISBLANK(HLOOKUP($A35,JOLTS!$A$4:$GO$6,B$5,FALSE)),NA(),IF(ISTEXT(HLOOKUP($A35,JOLTS!$A$4:$GO$6,B$5,FALSE)),VALUE(LEFT(HLOOKUP($A35,JOLTS!$A$4:$GO$6,B$5,FALSE),LEN(HLOOKUP($A35,JOLTS!$A$4:$GO$6,B$5,FALSE))-3)),HLOOKUP($A35,JOLTS!$A$4:$GO$6,B$5,FALSE)))</f>
        <v>3325</v>
      </c>
      <c r="C35" s="20">
        <f>IF(ISBLANK(HLOOKUP($A35,JOLTS!$A$4:$GO$6,C$5,FALSE)),NA(),IF(ISTEXT(HLOOKUP($A35,JOLTS!$A$4:$GO$6,C$5,FALSE)),VALUE(LEFT(HLOOKUP($A35,JOLTS!$A$4:$GO$6,C$5,FALSE),LEN(HLOOKUP($A35,JOLTS!$A$4:$GO$6,C$5,FALSE))-3)),HLOOKUP($A35,JOLTS!$A$4:$GO$6,C$5,FALSE)))</f>
        <v>2.5</v>
      </c>
      <c r="D35" s="22">
        <f>IF(ISBLANK(HLOOKUP($A35,CES!$A$4:$ALB$7,D$5,FALSE)),NA(),IF(ISTEXT(HLOOKUP($A35,CES!$A$4:$ALB$7,D$5,FALSE)),VALUE(LEFT(HLOOKUP($A35,CES!$A$4:$ALB$7,D$5,FALSE),LEN(HLOOKUP($A35,CES!$A$4:$ALB$7,D$5,FALSE))-3)),HLOOKUP($A35,CES!$A$4:$ALB$7,D$5,FALSE)))</f>
        <v>130664</v>
      </c>
      <c r="E35" s="32">
        <f t="shared" si="18"/>
        <v>2.4815469926635769</v>
      </c>
      <c r="G35" s="38">
        <f>IF(ISBLANK(HLOOKUP($A35,CPS!$B$4:$AHB$23,G$5,FALSE)),NA(),IF(ISTEXT(HLOOKUP($A35,CPS!$B$4:$AHB$23,G$5,FALSE)),VALUE(LEFT(HLOOKUP($A35,CPS!$B$4:$AHB$23,G$5,FALSE),LEN(HLOOKUP($A35,CPS!$B$4:$AHB$23,G$5,FALSE))-3)),HLOOKUP($A35,CPS!$B$4:$AHB$23,G$5,FALSE)))</f>
        <v>144808</v>
      </c>
      <c r="H35" s="38">
        <f>IF(ISBLANK(HLOOKUP($A35,CPS!$B$4:$AHB$23,H$5,FALSE)),NA(),IF(ISTEXT(HLOOKUP($A35,CPS!$B$4:$AHB$23,H$5,FALSE)),VALUE(LEFT(HLOOKUP($A35,CPS!$B$4:$AHB$23,H$5,FALSE),LEN(HLOOKUP($A35,CPS!$B$4:$AHB$23,H$5,FALSE))-3)),HLOOKUP($A35,CPS!$B$4:$AHB$23,H$5,FALSE)))</f>
        <v>8393</v>
      </c>
      <c r="I35" s="38">
        <f>IF(ISBLANK(HLOOKUP($A35,CPS!$B$4:$AHB$23,I$5,FALSE)),NA(),IF(ISTEXT(HLOOKUP($A35,CPS!$B$4:$AHB$23,I$5,FALSE)),VALUE(LEFT(HLOOKUP($A35,CPS!$B$4:$AHB$23,I$5,FALSE),LEN(HLOOKUP($A35,CPS!$B$4:$AHB$23,I$5,FALSE))-3)),HLOOKUP($A35,CPS!$B$4:$AHB$23,I$5,FALSE)))</f>
        <v>2711</v>
      </c>
      <c r="J35" s="38">
        <f>IF(ISBLANK(HLOOKUP($A35,CPS!$B$4:$AHB$23,J$5,FALSE)),NA(),IF(ISTEXT(HLOOKUP($A35,CPS!$B$4:$AHB$23,J$5,FALSE)),VALUE(LEFT(HLOOKUP($A35,CPS!$B$4:$AHB$23,J$5,FALSE),LEN(HLOOKUP($A35,CPS!$B$4:$AHB$23,J$5,FALSE))-3)),HLOOKUP($A35,CPS!$B$4:$AHB$23,J$5,FALSE)))</f>
        <v>2654</v>
      </c>
      <c r="K35" s="38">
        <f>IF(ISBLANK(HLOOKUP($A35,CPS!$B$4:$AHB$23,K$5,FALSE)),NA(),IF(ISTEXT(HLOOKUP($A35,CPS!$B$4:$AHB$23,K$5,FALSE)),VALUE(LEFT(HLOOKUP($A35,CPS!$B$4:$AHB$23,K$5,FALSE),LEN(HLOOKUP($A35,CPS!$B$4:$AHB$23,K$5,FALSE))-3)),HLOOKUP($A35,CPS!$B$4:$AHB$23,K$5,FALSE)))</f>
        <v>1382</v>
      </c>
      <c r="L35" s="38">
        <f>IF(ISBLANK(HLOOKUP($A35,CPS!$B$4:$AHB$23,L$5,FALSE)),NA(),IF(ISTEXT(HLOOKUP($A35,CPS!$B$4:$AHB$23,L$5,FALSE)),VALUE(LEFT(HLOOKUP($A35,CPS!$B$4:$AHB$23,L$5,FALSE),LEN(HLOOKUP($A35,CPS!$B$4:$AHB$23,L$5,FALSE))-3)),HLOOKUP($A35,CPS!$B$4:$AHB$23,L$5,FALSE)))</f>
        <v>1641</v>
      </c>
      <c r="M35" s="32">
        <f t="shared" si="1"/>
        <v>5.7959504999723768</v>
      </c>
      <c r="N35" s="32">
        <f t="shared" si="2"/>
        <v>4.6592729683442906</v>
      </c>
      <c r="O35" s="41"/>
      <c r="P35" s="24" t="e">
        <f t="shared" si="19"/>
        <v>#N/A</v>
      </c>
      <c r="Q35" s="24" t="e">
        <f t="shared" si="4"/>
        <v>#N/A</v>
      </c>
      <c r="R35" s="24" t="e">
        <f t="shared" si="5"/>
        <v>#N/A</v>
      </c>
      <c r="S35" s="24" t="e">
        <f t="shared" si="20"/>
        <v>#N/A</v>
      </c>
      <c r="T35" s="24" t="e">
        <f t="shared" si="7"/>
        <v>#N/A</v>
      </c>
      <c r="U35" s="24" t="e">
        <f t="shared" si="8"/>
        <v>#N/A</v>
      </c>
      <c r="V35" s="24">
        <f t="shared" si="21"/>
        <v>2.4815469926635769</v>
      </c>
      <c r="W35" s="24">
        <f t="shared" si="10"/>
        <v>5.7959504999723768</v>
      </c>
      <c r="X35" s="24">
        <f t="shared" si="11"/>
        <v>4.6592729683442906</v>
      </c>
      <c r="Y35" s="24" t="e">
        <f t="shared" si="22"/>
        <v>#N/A</v>
      </c>
      <c r="Z35" s="24" t="e">
        <f t="shared" si="13"/>
        <v>#N/A</v>
      </c>
      <c r="AA35" s="24" t="e">
        <f t="shared" si="14"/>
        <v>#N/A</v>
      </c>
      <c r="AB35" s="24" t="e">
        <f t="shared" si="23"/>
        <v>#N/A</v>
      </c>
      <c r="AC35" s="24" t="e">
        <f t="shared" si="16"/>
        <v>#N/A</v>
      </c>
      <c r="AD35" s="24" t="e">
        <f t="shared" si="17"/>
        <v>#N/A</v>
      </c>
    </row>
    <row r="36" spans="1:30" ht="9.9499999999999993" x14ac:dyDescent="0.2">
      <c r="A36" s="44">
        <v>37438</v>
      </c>
      <c r="B36" s="22">
        <f>IF(ISBLANK(HLOOKUP($A36,JOLTS!$A$4:$GO$6,B$5,FALSE)),NA(),IF(ISTEXT(HLOOKUP($A36,JOLTS!$A$4:$GO$6,B$5,FALSE)),VALUE(LEFT(HLOOKUP($A36,JOLTS!$A$4:$GO$6,B$5,FALSE),LEN(HLOOKUP($A36,JOLTS!$A$4:$GO$6,B$5,FALSE))-3)),HLOOKUP($A36,JOLTS!$A$4:$GO$6,B$5,FALSE)))</f>
        <v>3343</v>
      </c>
      <c r="C36" s="20">
        <f>IF(ISBLANK(HLOOKUP($A36,JOLTS!$A$4:$GO$6,C$5,FALSE)),NA(),IF(ISTEXT(HLOOKUP($A36,JOLTS!$A$4:$GO$6,C$5,FALSE)),VALUE(LEFT(HLOOKUP($A36,JOLTS!$A$4:$GO$6,C$5,FALSE),LEN(HLOOKUP($A36,JOLTS!$A$4:$GO$6,C$5,FALSE))-3)),HLOOKUP($A36,JOLTS!$A$4:$GO$6,C$5,FALSE)))</f>
        <v>2.5</v>
      </c>
      <c r="D36" s="22">
        <f>IF(ISBLANK(HLOOKUP($A36,CES!$A$4:$ALB$7,D$5,FALSE)),NA(),IF(ISTEXT(HLOOKUP($A36,CES!$A$4:$ALB$7,D$5,FALSE)),VALUE(LEFT(HLOOKUP($A36,CES!$A$4:$ALB$7,D$5,FALSE),LEN(HLOOKUP($A36,CES!$A$4:$ALB$7,D$5,FALSE))-3)),HLOOKUP($A36,CES!$A$4:$ALB$7,D$5,FALSE)))</f>
        <v>130579</v>
      </c>
      <c r="E36" s="32">
        <f t="shared" si="18"/>
        <v>2.4962291483102104</v>
      </c>
      <c r="G36" s="38">
        <f>IF(ISBLANK(HLOOKUP($A36,CPS!$B$4:$AHB$23,G$5,FALSE)),NA(),IF(ISTEXT(HLOOKUP($A36,CPS!$B$4:$AHB$23,G$5,FALSE)),VALUE(LEFT(HLOOKUP($A36,CPS!$B$4:$AHB$23,G$5,FALSE),LEN(HLOOKUP($A36,CPS!$B$4:$AHB$23,G$5,FALSE))-3)),HLOOKUP($A36,CPS!$B$4:$AHB$23,G$5,FALSE)))</f>
        <v>144803</v>
      </c>
      <c r="H36" s="38">
        <f>IF(ISBLANK(HLOOKUP($A36,CPS!$B$4:$AHB$23,H$5,FALSE)),NA(),IF(ISTEXT(HLOOKUP($A36,CPS!$B$4:$AHB$23,H$5,FALSE)),VALUE(LEFT(HLOOKUP($A36,CPS!$B$4:$AHB$23,H$5,FALSE),LEN(HLOOKUP($A36,CPS!$B$4:$AHB$23,H$5,FALSE))-3)),HLOOKUP($A36,CPS!$B$4:$AHB$23,H$5,FALSE)))</f>
        <v>8390</v>
      </c>
      <c r="I36" s="38">
        <f>IF(ISBLANK(HLOOKUP($A36,CPS!$B$4:$AHB$23,I$5,FALSE)),NA(),IF(ISTEXT(HLOOKUP($A36,CPS!$B$4:$AHB$23,I$5,FALSE)),VALUE(LEFT(HLOOKUP($A36,CPS!$B$4:$AHB$23,I$5,FALSE),LEN(HLOOKUP($A36,CPS!$B$4:$AHB$23,I$5,FALSE))-3)),HLOOKUP($A36,CPS!$B$4:$AHB$23,I$5,FALSE)))</f>
        <v>2891</v>
      </c>
      <c r="J36" s="38">
        <f>IF(ISBLANK(HLOOKUP($A36,CPS!$B$4:$AHB$23,J$5,FALSE)),NA(),IF(ISTEXT(HLOOKUP($A36,CPS!$B$4:$AHB$23,J$5,FALSE)),VALUE(LEFT(HLOOKUP($A36,CPS!$B$4:$AHB$23,J$5,FALSE),LEN(HLOOKUP($A36,CPS!$B$4:$AHB$23,J$5,FALSE))-3)),HLOOKUP($A36,CPS!$B$4:$AHB$23,J$5,FALSE)))</f>
        <v>2467</v>
      </c>
      <c r="K36" s="38">
        <f>IF(ISBLANK(HLOOKUP($A36,CPS!$B$4:$AHB$23,K$5,FALSE)),NA(),IF(ISTEXT(HLOOKUP($A36,CPS!$B$4:$AHB$23,K$5,FALSE)),VALUE(LEFT(HLOOKUP($A36,CPS!$B$4:$AHB$23,K$5,FALSE),LEN(HLOOKUP($A36,CPS!$B$4:$AHB$23,K$5,FALSE))-3)),HLOOKUP($A36,CPS!$B$4:$AHB$23,K$5,FALSE)))</f>
        <v>1382</v>
      </c>
      <c r="L36" s="38">
        <f>IF(ISBLANK(HLOOKUP($A36,CPS!$B$4:$AHB$23,L$5,FALSE)),NA(),IF(ISTEXT(HLOOKUP($A36,CPS!$B$4:$AHB$23,L$5,FALSE)),VALUE(LEFT(HLOOKUP($A36,CPS!$B$4:$AHB$23,L$5,FALSE),LEN(HLOOKUP($A36,CPS!$B$4:$AHB$23,L$5,FALSE))-3)),HLOOKUP($A36,CPS!$B$4:$AHB$23,L$5,FALSE)))</f>
        <v>1584</v>
      </c>
      <c r="M36" s="32">
        <f t="shared" si="1"/>
        <v>5.7940788519574866</v>
      </c>
      <c r="N36" s="32">
        <f t="shared" si="2"/>
        <v>4.6545996975200783</v>
      </c>
      <c r="O36" s="41"/>
      <c r="P36" s="24" t="e">
        <f t="shared" si="19"/>
        <v>#N/A</v>
      </c>
      <c r="Q36" s="24" t="e">
        <f t="shared" si="4"/>
        <v>#N/A</v>
      </c>
      <c r="R36" s="24" t="e">
        <f t="shared" si="5"/>
        <v>#N/A</v>
      </c>
      <c r="S36" s="24" t="e">
        <f t="shared" si="20"/>
        <v>#N/A</v>
      </c>
      <c r="T36" s="24" t="e">
        <f t="shared" si="7"/>
        <v>#N/A</v>
      </c>
      <c r="U36" s="24" t="e">
        <f t="shared" si="8"/>
        <v>#N/A</v>
      </c>
      <c r="V36" s="24">
        <f t="shared" si="21"/>
        <v>2.4962291483102104</v>
      </c>
      <c r="W36" s="24">
        <f t="shared" si="10"/>
        <v>5.7940788519574866</v>
      </c>
      <c r="X36" s="24">
        <f t="shared" si="11"/>
        <v>4.6545996975200783</v>
      </c>
      <c r="Y36" s="24" t="e">
        <f t="shared" si="22"/>
        <v>#N/A</v>
      </c>
      <c r="Z36" s="24" t="e">
        <f t="shared" si="13"/>
        <v>#N/A</v>
      </c>
      <c r="AA36" s="24" t="e">
        <f t="shared" si="14"/>
        <v>#N/A</v>
      </c>
      <c r="AB36" s="24" t="e">
        <f t="shared" si="23"/>
        <v>#N/A</v>
      </c>
      <c r="AC36" s="24" t="e">
        <f t="shared" si="16"/>
        <v>#N/A</v>
      </c>
      <c r="AD36" s="24" t="e">
        <f t="shared" si="17"/>
        <v>#N/A</v>
      </c>
    </row>
    <row r="37" spans="1:30" ht="9.9499999999999993" x14ac:dyDescent="0.2">
      <c r="A37" s="44">
        <v>37469</v>
      </c>
      <c r="B37" s="22">
        <f>IF(ISBLANK(HLOOKUP($A37,JOLTS!$A$4:$GO$6,B$5,FALSE)),NA(),IF(ISTEXT(HLOOKUP($A37,JOLTS!$A$4:$GO$6,B$5,FALSE)),VALUE(LEFT(HLOOKUP($A37,JOLTS!$A$4:$GO$6,B$5,FALSE),LEN(HLOOKUP($A37,JOLTS!$A$4:$GO$6,B$5,FALSE))-3)),HLOOKUP($A37,JOLTS!$A$4:$GO$6,B$5,FALSE)))</f>
        <v>3462</v>
      </c>
      <c r="C37" s="20">
        <f>IF(ISBLANK(HLOOKUP($A37,JOLTS!$A$4:$GO$6,C$5,FALSE)),NA(),IF(ISTEXT(HLOOKUP($A37,JOLTS!$A$4:$GO$6,C$5,FALSE)),VALUE(LEFT(HLOOKUP($A37,JOLTS!$A$4:$GO$6,C$5,FALSE),LEN(HLOOKUP($A37,JOLTS!$A$4:$GO$6,C$5,FALSE))-3)),HLOOKUP($A37,JOLTS!$A$4:$GO$6,C$5,FALSE)))</f>
        <v>2.6</v>
      </c>
      <c r="D37" s="22">
        <f>IF(ISBLANK(HLOOKUP($A37,CES!$A$4:$ALB$7,D$5,FALSE)),NA(),IF(ISTEXT(HLOOKUP($A37,CES!$A$4:$ALB$7,D$5,FALSE)),VALUE(LEFT(HLOOKUP($A37,CES!$A$4:$ALB$7,D$5,FALSE),LEN(HLOOKUP($A37,CES!$A$4:$ALB$7,D$5,FALSE))-3)),HLOOKUP($A37,CES!$A$4:$ALB$7,D$5,FALSE)))</f>
        <v>130564</v>
      </c>
      <c r="E37" s="32">
        <f t="shared" si="18"/>
        <v>2.5830808947517645</v>
      </c>
      <c r="G37" s="38">
        <f>IF(ISBLANK(HLOOKUP($A37,CPS!$B$4:$AHB$23,G$5,FALSE)),NA(),IF(ISTEXT(HLOOKUP($A37,CPS!$B$4:$AHB$23,G$5,FALSE)),VALUE(LEFT(HLOOKUP($A37,CPS!$B$4:$AHB$23,G$5,FALSE),LEN(HLOOKUP($A37,CPS!$B$4:$AHB$23,G$5,FALSE))-3)),HLOOKUP($A37,CPS!$B$4:$AHB$23,G$5,FALSE)))</f>
        <v>145009</v>
      </c>
      <c r="H37" s="38">
        <f>IF(ISBLANK(HLOOKUP($A37,CPS!$B$4:$AHB$23,H$5,FALSE)),NA(),IF(ISTEXT(HLOOKUP($A37,CPS!$B$4:$AHB$23,H$5,FALSE)),VALUE(LEFT(HLOOKUP($A37,CPS!$B$4:$AHB$23,H$5,FALSE),LEN(HLOOKUP($A37,CPS!$B$4:$AHB$23,H$5,FALSE))-3)),HLOOKUP($A37,CPS!$B$4:$AHB$23,H$5,FALSE)))</f>
        <v>8304</v>
      </c>
      <c r="I37" s="38">
        <f>IF(ISBLANK(HLOOKUP($A37,CPS!$B$4:$AHB$23,I$5,FALSE)),NA(),IF(ISTEXT(HLOOKUP($A37,CPS!$B$4:$AHB$23,I$5,FALSE)),VALUE(LEFT(HLOOKUP($A37,CPS!$B$4:$AHB$23,I$5,FALSE),LEN(HLOOKUP($A37,CPS!$B$4:$AHB$23,I$5,FALSE))-3)),HLOOKUP($A37,CPS!$B$4:$AHB$23,I$5,FALSE)))</f>
        <v>2927</v>
      </c>
      <c r="J37" s="38">
        <f>IF(ISBLANK(HLOOKUP($A37,CPS!$B$4:$AHB$23,J$5,FALSE)),NA(),IF(ISTEXT(HLOOKUP($A37,CPS!$B$4:$AHB$23,J$5,FALSE)),VALUE(LEFT(HLOOKUP($A37,CPS!$B$4:$AHB$23,J$5,FALSE),LEN(HLOOKUP($A37,CPS!$B$4:$AHB$23,J$5,FALSE))-3)),HLOOKUP($A37,CPS!$B$4:$AHB$23,J$5,FALSE)))</f>
        <v>2525</v>
      </c>
      <c r="K37" s="38">
        <f>IF(ISBLANK(HLOOKUP($A37,CPS!$B$4:$AHB$23,K$5,FALSE)),NA(),IF(ISTEXT(HLOOKUP($A37,CPS!$B$4:$AHB$23,K$5,FALSE)),VALUE(LEFT(HLOOKUP($A37,CPS!$B$4:$AHB$23,K$5,FALSE),LEN(HLOOKUP($A37,CPS!$B$4:$AHB$23,K$5,FALSE))-3)),HLOOKUP($A37,CPS!$B$4:$AHB$23,K$5,FALSE)))</f>
        <v>1313</v>
      </c>
      <c r="L37" s="38">
        <f>IF(ISBLANK(HLOOKUP($A37,CPS!$B$4:$AHB$23,L$5,FALSE)),NA(),IF(ISTEXT(HLOOKUP($A37,CPS!$B$4:$AHB$23,L$5,FALSE)),VALUE(LEFT(HLOOKUP($A37,CPS!$B$4:$AHB$23,L$5,FALSE),LEN(HLOOKUP($A37,CPS!$B$4:$AHB$23,L$5,FALSE))-3)),HLOOKUP($A37,CPS!$B$4:$AHB$23,L$5,FALSE)))</f>
        <v>1573</v>
      </c>
      <c r="M37" s="32">
        <f t="shared" si="1"/>
        <v>5.7265411112413709</v>
      </c>
      <c r="N37" s="32">
        <f t="shared" si="2"/>
        <v>4.665227675523588</v>
      </c>
      <c r="O37" s="41"/>
      <c r="P37" s="24" t="e">
        <f t="shared" si="19"/>
        <v>#N/A</v>
      </c>
      <c r="Q37" s="24" t="e">
        <f t="shared" si="4"/>
        <v>#N/A</v>
      </c>
      <c r="R37" s="24" t="e">
        <f t="shared" si="5"/>
        <v>#N/A</v>
      </c>
      <c r="S37" s="24" t="e">
        <f t="shared" si="20"/>
        <v>#N/A</v>
      </c>
      <c r="T37" s="24" t="e">
        <f t="shared" si="7"/>
        <v>#N/A</v>
      </c>
      <c r="U37" s="24" t="e">
        <f t="shared" si="8"/>
        <v>#N/A</v>
      </c>
      <c r="V37" s="24">
        <f t="shared" si="21"/>
        <v>2.5830808947517645</v>
      </c>
      <c r="W37" s="24">
        <f t="shared" si="10"/>
        <v>5.7265411112413709</v>
      </c>
      <c r="X37" s="24">
        <f t="shared" si="11"/>
        <v>4.665227675523588</v>
      </c>
      <c r="Y37" s="24" t="e">
        <f t="shared" si="22"/>
        <v>#N/A</v>
      </c>
      <c r="Z37" s="24" t="e">
        <f t="shared" si="13"/>
        <v>#N/A</v>
      </c>
      <c r="AA37" s="24" t="e">
        <f t="shared" si="14"/>
        <v>#N/A</v>
      </c>
      <c r="AB37" s="24" t="e">
        <f t="shared" si="23"/>
        <v>#N/A</v>
      </c>
      <c r="AC37" s="24" t="e">
        <f t="shared" si="16"/>
        <v>#N/A</v>
      </c>
      <c r="AD37" s="24" t="e">
        <f t="shared" si="17"/>
        <v>#N/A</v>
      </c>
    </row>
    <row r="38" spans="1:30" ht="9.9499999999999993" x14ac:dyDescent="0.2">
      <c r="A38" s="44">
        <v>37500</v>
      </c>
      <c r="B38" s="22">
        <f>IF(ISBLANK(HLOOKUP($A38,JOLTS!$A$4:$GO$6,B$5,FALSE)),NA(),IF(ISTEXT(HLOOKUP($A38,JOLTS!$A$4:$GO$6,B$5,FALSE)),VALUE(LEFT(HLOOKUP($A38,JOLTS!$A$4:$GO$6,B$5,FALSE),LEN(HLOOKUP($A38,JOLTS!$A$4:$GO$6,B$5,FALSE))-3)),HLOOKUP($A38,JOLTS!$A$4:$GO$6,B$5,FALSE)))</f>
        <v>3319</v>
      </c>
      <c r="C38" s="20">
        <f>IF(ISBLANK(HLOOKUP($A38,JOLTS!$A$4:$GO$6,C$5,FALSE)),NA(),IF(ISTEXT(HLOOKUP($A38,JOLTS!$A$4:$GO$6,C$5,FALSE)),VALUE(LEFT(HLOOKUP($A38,JOLTS!$A$4:$GO$6,C$5,FALSE),LEN(HLOOKUP($A38,JOLTS!$A$4:$GO$6,C$5,FALSE))-3)),HLOOKUP($A38,JOLTS!$A$4:$GO$6,C$5,FALSE)))</f>
        <v>2.5</v>
      </c>
      <c r="D38" s="22">
        <f>IF(ISBLANK(HLOOKUP($A38,CES!$A$4:$ALB$7,D$5,FALSE)),NA(),IF(ISTEXT(HLOOKUP($A38,CES!$A$4:$ALB$7,D$5,FALSE)),VALUE(LEFT(HLOOKUP($A38,CES!$A$4:$ALB$7,D$5,FALSE),LEN(HLOOKUP($A38,CES!$A$4:$ALB$7,D$5,FALSE))-3)),HLOOKUP($A38,CES!$A$4:$ALB$7,D$5,FALSE)))</f>
        <v>130504</v>
      </c>
      <c r="E38" s="32">
        <f t="shared" si="18"/>
        <v>2.48014167968137</v>
      </c>
      <c r="G38" s="38">
        <f>IF(ISBLANK(HLOOKUP($A38,CPS!$B$4:$AHB$23,G$5,FALSE)),NA(),IF(ISTEXT(HLOOKUP($A38,CPS!$B$4:$AHB$23,G$5,FALSE)),VALUE(LEFT(HLOOKUP($A38,CPS!$B$4:$AHB$23,G$5,FALSE),LEN(HLOOKUP($A38,CPS!$B$4:$AHB$23,G$5,FALSE))-3)),HLOOKUP($A38,CPS!$B$4:$AHB$23,G$5,FALSE)))</f>
        <v>145552</v>
      </c>
      <c r="H38" s="38">
        <f>IF(ISBLANK(HLOOKUP($A38,CPS!$B$4:$AHB$23,H$5,FALSE)),NA(),IF(ISTEXT(HLOOKUP($A38,CPS!$B$4:$AHB$23,H$5,FALSE)),VALUE(LEFT(HLOOKUP($A38,CPS!$B$4:$AHB$23,H$5,FALSE),LEN(HLOOKUP($A38,CPS!$B$4:$AHB$23,H$5,FALSE))-3)),HLOOKUP($A38,CPS!$B$4:$AHB$23,H$5,FALSE)))</f>
        <v>8251</v>
      </c>
      <c r="I38" s="38">
        <f>IF(ISBLANK(HLOOKUP($A38,CPS!$B$4:$AHB$23,I$5,FALSE)),NA(),IF(ISTEXT(HLOOKUP($A38,CPS!$B$4:$AHB$23,I$5,FALSE)),VALUE(LEFT(HLOOKUP($A38,CPS!$B$4:$AHB$23,I$5,FALSE),LEN(HLOOKUP($A38,CPS!$B$4:$AHB$23,I$5,FALSE))-3)),HLOOKUP($A38,CPS!$B$4:$AHB$23,I$5,FALSE)))</f>
        <v>2772</v>
      </c>
      <c r="J38" s="38">
        <f>IF(ISBLANK(HLOOKUP($A38,CPS!$B$4:$AHB$23,J$5,FALSE)),NA(),IF(ISTEXT(HLOOKUP($A38,CPS!$B$4:$AHB$23,J$5,FALSE)),VALUE(LEFT(HLOOKUP($A38,CPS!$B$4:$AHB$23,J$5,FALSE),LEN(HLOOKUP($A38,CPS!$B$4:$AHB$23,J$5,FALSE))-3)),HLOOKUP($A38,CPS!$B$4:$AHB$23,J$5,FALSE)))</f>
        <v>2526</v>
      </c>
      <c r="K38" s="38">
        <f>IF(ISBLANK(HLOOKUP($A38,CPS!$B$4:$AHB$23,K$5,FALSE)),NA(),IF(ISTEXT(HLOOKUP($A38,CPS!$B$4:$AHB$23,K$5,FALSE)),VALUE(LEFT(HLOOKUP($A38,CPS!$B$4:$AHB$23,K$5,FALSE),LEN(HLOOKUP($A38,CPS!$B$4:$AHB$23,K$5,FALSE))-3)),HLOOKUP($A38,CPS!$B$4:$AHB$23,K$5,FALSE)))</f>
        <v>1391</v>
      </c>
      <c r="L38" s="38">
        <f>IF(ISBLANK(HLOOKUP($A38,CPS!$B$4:$AHB$23,L$5,FALSE)),NA(),IF(ISTEXT(HLOOKUP($A38,CPS!$B$4:$AHB$23,L$5,FALSE)),VALUE(LEFT(HLOOKUP($A38,CPS!$B$4:$AHB$23,L$5,FALSE),LEN(HLOOKUP($A38,CPS!$B$4:$AHB$23,L$5,FALSE))-3)),HLOOKUP($A38,CPS!$B$4:$AHB$23,L$5,FALSE)))</f>
        <v>1580</v>
      </c>
      <c r="M38" s="32">
        <f t="shared" ref="M38:M69" si="24">H38/G38*100</f>
        <v>5.6687644278333522</v>
      </c>
      <c r="N38" s="32">
        <f t="shared" ref="N38:N69" si="25">SUM(I38:K38)/G38*100</f>
        <v>4.5956084423436305</v>
      </c>
      <c r="O38" s="41"/>
      <c r="P38" s="24" t="e">
        <f t="shared" si="19"/>
        <v>#N/A</v>
      </c>
      <c r="Q38" s="24" t="e">
        <f t="shared" ref="Q38:Q69" si="26">IF($A38&gt;=Q$4,IF($A38&lt;=Q$5,$M38,NA()),NA())</f>
        <v>#N/A</v>
      </c>
      <c r="R38" s="24" t="e">
        <f t="shared" ref="R38:R69" si="27">IF($A38&gt;=R$4,IF($A38&lt;=R$5,$N38,NA()),NA())</f>
        <v>#N/A</v>
      </c>
      <c r="S38" s="24" t="e">
        <f t="shared" si="20"/>
        <v>#N/A</v>
      </c>
      <c r="T38" s="24" t="e">
        <f t="shared" ref="T38:T69" si="28">IF($A38&gt;=T$4,IF($A38&lt;=T$5,$M38,NA()),NA())</f>
        <v>#N/A</v>
      </c>
      <c r="U38" s="24" t="e">
        <f t="shared" ref="U38:U69" si="29">IF($A38&gt;=U$4,IF($A38&lt;=U$5,$N38,NA()),NA())</f>
        <v>#N/A</v>
      </c>
      <c r="V38" s="24">
        <f t="shared" si="21"/>
        <v>2.48014167968137</v>
      </c>
      <c r="W38" s="24">
        <f t="shared" ref="W38:W69" si="30">IF($A38&gt;=W$4,IF($A38&lt;=W$5,$M38,NA()),NA())</f>
        <v>5.6687644278333522</v>
      </c>
      <c r="X38" s="24">
        <f t="shared" ref="X38:X69" si="31">IF($A38&gt;=X$4,IF($A38&lt;=X$5,$N38,NA()),NA())</f>
        <v>4.5956084423436305</v>
      </c>
      <c r="Y38" s="24" t="e">
        <f t="shared" si="22"/>
        <v>#N/A</v>
      </c>
      <c r="Z38" s="24" t="e">
        <f t="shared" ref="Z38:Z69" si="32">IF($A38&gt;=Z$4,IF($A38&lt;=Z$5,$M38,NA()),NA())</f>
        <v>#N/A</v>
      </c>
      <c r="AA38" s="24" t="e">
        <f t="shared" ref="AA38:AA69" si="33">IF($A38&gt;=AA$4,IF($A38&lt;=AA$5,$N38,NA()),NA())</f>
        <v>#N/A</v>
      </c>
      <c r="AB38" s="24" t="e">
        <f t="shared" si="23"/>
        <v>#N/A</v>
      </c>
      <c r="AC38" s="24" t="e">
        <f t="shared" ref="AC38:AC69" si="34">IF($A38&gt;=AC$4,IF($A38&lt;=AC$5,$M38,NA()),NA())</f>
        <v>#N/A</v>
      </c>
      <c r="AD38" s="24" t="e">
        <f t="shared" ref="AD38:AD69" si="35">IF($A38&gt;=AD$4,IF($A38&lt;=AD$5,$N38,NA()),NA())</f>
        <v>#N/A</v>
      </c>
    </row>
    <row r="39" spans="1:30" ht="9.9499999999999993" x14ac:dyDescent="0.2">
      <c r="A39" s="44">
        <v>37530</v>
      </c>
      <c r="B39" s="22">
        <f>IF(ISBLANK(HLOOKUP($A39,JOLTS!$A$4:$GO$6,B$5,FALSE)),NA(),IF(ISTEXT(HLOOKUP($A39,JOLTS!$A$4:$GO$6,B$5,FALSE)),VALUE(LEFT(HLOOKUP($A39,JOLTS!$A$4:$GO$6,B$5,FALSE),LEN(HLOOKUP($A39,JOLTS!$A$4:$GO$6,B$5,FALSE))-3)),HLOOKUP($A39,JOLTS!$A$4:$GO$6,B$5,FALSE)))</f>
        <v>3502</v>
      </c>
      <c r="C39" s="20">
        <f>IF(ISBLANK(HLOOKUP($A39,JOLTS!$A$4:$GO$6,C$5,FALSE)),NA(),IF(ISTEXT(HLOOKUP($A39,JOLTS!$A$4:$GO$6,C$5,FALSE)),VALUE(LEFT(HLOOKUP($A39,JOLTS!$A$4:$GO$6,C$5,FALSE),LEN(HLOOKUP($A39,JOLTS!$A$4:$GO$6,C$5,FALSE))-3)),HLOOKUP($A39,JOLTS!$A$4:$GO$6,C$5,FALSE)))</f>
        <v>2.6</v>
      </c>
      <c r="D39" s="22">
        <f>IF(ISBLANK(HLOOKUP($A39,CES!$A$4:$ALB$7,D$5,FALSE)),NA(),IF(ISTEXT(HLOOKUP($A39,CES!$A$4:$ALB$7,D$5,FALSE)),VALUE(LEFT(HLOOKUP($A39,CES!$A$4:$ALB$7,D$5,FALSE),LEN(HLOOKUP($A39,CES!$A$4:$ALB$7,D$5,FALSE))-3)),HLOOKUP($A39,CES!$A$4:$ALB$7,D$5,FALSE)))</f>
        <v>130629</v>
      </c>
      <c r="E39" s="32">
        <f t="shared" si="18"/>
        <v>2.610880407959383</v>
      </c>
      <c r="G39" s="38">
        <f>IF(ISBLANK(HLOOKUP($A39,CPS!$B$4:$AHB$23,G$5,FALSE)),NA(),IF(ISTEXT(HLOOKUP($A39,CPS!$B$4:$AHB$23,G$5,FALSE)),VALUE(LEFT(HLOOKUP($A39,CPS!$B$4:$AHB$23,G$5,FALSE),LEN(HLOOKUP($A39,CPS!$B$4:$AHB$23,G$5,FALSE))-3)),HLOOKUP($A39,CPS!$B$4:$AHB$23,G$5,FALSE)))</f>
        <v>145314</v>
      </c>
      <c r="H39" s="38">
        <f>IF(ISBLANK(HLOOKUP($A39,CPS!$B$4:$AHB$23,H$5,FALSE)),NA(),IF(ISTEXT(HLOOKUP($A39,CPS!$B$4:$AHB$23,H$5,FALSE)),VALUE(LEFT(HLOOKUP($A39,CPS!$B$4:$AHB$23,H$5,FALSE),LEN(HLOOKUP($A39,CPS!$B$4:$AHB$23,H$5,FALSE))-3)),HLOOKUP($A39,CPS!$B$4:$AHB$23,H$5,FALSE)))</f>
        <v>8307</v>
      </c>
      <c r="I39" s="38">
        <f>IF(ISBLANK(HLOOKUP($A39,CPS!$B$4:$AHB$23,I$5,FALSE)),NA(),IF(ISTEXT(HLOOKUP($A39,CPS!$B$4:$AHB$23,I$5,FALSE)),VALUE(LEFT(HLOOKUP($A39,CPS!$B$4:$AHB$23,I$5,FALSE),LEN(HLOOKUP($A39,CPS!$B$4:$AHB$23,I$5,FALSE))-3)),HLOOKUP($A39,CPS!$B$4:$AHB$23,I$5,FALSE)))</f>
        <v>2765</v>
      </c>
      <c r="J39" s="38">
        <f>IF(ISBLANK(HLOOKUP($A39,CPS!$B$4:$AHB$23,J$5,FALSE)),NA(),IF(ISTEXT(HLOOKUP($A39,CPS!$B$4:$AHB$23,J$5,FALSE)),VALUE(LEFT(HLOOKUP($A39,CPS!$B$4:$AHB$23,J$5,FALSE),LEN(HLOOKUP($A39,CPS!$B$4:$AHB$23,J$5,FALSE))-3)),HLOOKUP($A39,CPS!$B$4:$AHB$23,J$5,FALSE)))</f>
        <v>2512</v>
      </c>
      <c r="K39" s="38">
        <f>IF(ISBLANK(HLOOKUP($A39,CPS!$B$4:$AHB$23,K$5,FALSE)),NA(),IF(ISTEXT(HLOOKUP($A39,CPS!$B$4:$AHB$23,K$5,FALSE)),VALUE(LEFT(HLOOKUP($A39,CPS!$B$4:$AHB$23,K$5,FALSE),LEN(HLOOKUP($A39,CPS!$B$4:$AHB$23,K$5,FALSE))-3)),HLOOKUP($A39,CPS!$B$4:$AHB$23,K$5,FALSE)))</f>
        <v>1388</v>
      </c>
      <c r="L39" s="38">
        <f>IF(ISBLANK(HLOOKUP($A39,CPS!$B$4:$AHB$23,L$5,FALSE)),NA(),IF(ISTEXT(HLOOKUP($A39,CPS!$B$4:$AHB$23,L$5,FALSE)),VALUE(LEFT(HLOOKUP($A39,CPS!$B$4:$AHB$23,L$5,FALSE),LEN(HLOOKUP($A39,CPS!$B$4:$AHB$23,L$5,FALSE))-3)),HLOOKUP($A39,CPS!$B$4:$AHB$23,L$5,FALSE)))</f>
        <v>1653</v>
      </c>
      <c r="M39" s="32">
        <f t="shared" si="24"/>
        <v>5.7165861513687597</v>
      </c>
      <c r="N39" s="32">
        <f t="shared" si="25"/>
        <v>4.5866193209188379</v>
      </c>
      <c r="O39" s="41"/>
      <c r="P39" s="24" t="e">
        <f t="shared" si="19"/>
        <v>#N/A</v>
      </c>
      <c r="Q39" s="24" t="e">
        <f t="shared" si="26"/>
        <v>#N/A</v>
      </c>
      <c r="R39" s="24" t="e">
        <f t="shared" si="27"/>
        <v>#N/A</v>
      </c>
      <c r="S39" s="24" t="e">
        <f t="shared" si="20"/>
        <v>#N/A</v>
      </c>
      <c r="T39" s="24" t="e">
        <f t="shared" si="28"/>
        <v>#N/A</v>
      </c>
      <c r="U39" s="24" t="e">
        <f t="shared" si="29"/>
        <v>#N/A</v>
      </c>
      <c r="V39" s="24">
        <f t="shared" si="21"/>
        <v>2.610880407959383</v>
      </c>
      <c r="W39" s="24">
        <f t="shared" si="30"/>
        <v>5.7165861513687597</v>
      </c>
      <c r="X39" s="24">
        <f t="shared" si="31"/>
        <v>4.5866193209188379</v>
      </c>
      <c r="Y39" s="24" t="e">
        <f t="shared" si="22"/>
        <v>#N/A</v>
      </c>
      <c r="Z39" s="24" t="e">
        <f t="shared" si="32"/>
        <v>#N/A</v>
      </c>
      <c r="AA39" s="24" t="e">
        <f t="shared" si="33"/>
        <v>#N/A</v>
      </c>
      <c r="AB39" s="24" t="e">
        <f t="shared" si="23"/>
        <v>#N/A</v>
      </c>
      <c r="AC39" s="24" t="e">
        <f t="shared" si="34"/>
        <v>#N/A</v>
      </c>
      <c r="AD39" s="24" t="e">
        <f t="shared" si="35"/>
        <v>#N/A</v>
      </c>
    </row>
    <row r="40" spans="1:30" ht="9.9499999999999993" x14ac:dyDescent="0.2">
      <c r="A40" s="44">
        <v>37561</v>
      </c>
      <c r="B40" s="22">
        <f>IF(ISBLANK(HLOOKUP($A40,JOLTS!$A$4:$GO$6,B$5,FALSE)),NA(),IF(ISTEXT(HLOOKUP($A40,JOLTS!$A$4:$GO$6,B$5,FALSE)),VALUE(LEFT(HLOOKUP($A40,JOLTS!$A$4:$GO$6,B$5,FALSE),LEN(HLOOKUP($A40,JOLTS!$A$4:$GO$6,B$5,FALSE))-3)),HLOOKUP($A40,JOLTS!$A$4:$GO$6,B$5,FALSE)))</f>
        <v>3585</v>
      </c>
      <c r="C40" s="20">
        <f>IF(ISBLANK(HLOOKUP($A40,JOLTS!$A$4:$GO$6,C$5,FALSE)),NA(),IF(ISTEXT(HLOOKUP($A40,JOLTS!$A$4:$GO$6,C$5,FALSE)),VALUE(LEFT(HLOOKUP($A40,JOLTS!$A$4:$GO$6,C$5,FALSE),LEN(HLOOKUP($A40,JOLTS!$A$4:$GO$6,C$5,FALSE))-3)),HLOOKUP($A40,JOLTS!$A$4:$GO$6,C$5,FALSE)))</f>
        <v>2.7</v>
      </c>
      <c r="D40" s="22">
        <f>IF(ISBLANK(HLOOKUP($A40,CES!$A$4:$ALB$7,D$5,FALSE)),NA(),IF(ISTEXT(HLOOKUP($A40,CES!$A$4:$ALB$7,D$5,FALSE)),VALUE(LEFT(HLOOKUP($A40,CES!$A$4:$ALB$7,D$5,FALSE),LEN(HLOOKUP($A40,CES!$A$4:$ALB$7,D$5,FALSE))-3)),HLOOKUP($A40,CES!$A$4:$ALB$7,D$5,FALSE)))</f>
        <v>130639</v>
      </c>
      <c r="E40" s="32">
        <f t="shared" si="18"/>
        <v>2.6709083323399692</v>
      </c>
      <c r="G40" s="38">
        <f>IF(ISBLANK(HLOOKUP($A40,CPS!$B$4:$AHB$23,G$5,FALSE)),NA(),IF(ISTEXT(HLOOKUP($A40,CPS!$B$4:$AHB$23,G$5,FALSE)),VALUE(LEFT(HLOOKUP($A40,CPS!$B$4:$AHB$23,G$5,FALSE),LEN(HLOOKUP($A40,CPS!$B$4:$AHB$23,G$5,FALSE))-3)),HLOOKUP($A40,CPS!$B$4:$AHB$23,G$5,FALSE)))</f>
        <v>145041</v>
      </c>
      <c r="H40" s="38">
        <f>IF(ISBLANK(HLOOKUP($A40,CPS!$B$4:$AHB$23,H$5,FALSE)),NA(),IF(ISTEXT(HLOOKUP($A40,CPS!$B$4:$AHB$23,H$5,FALSE)),VALUE(LEFT(HLOOKUP($A40,CPS!$B$4:$AHB$23,H$5,FALSE),LEN(HLOOKUP($A40,CPS!$B$4:$AHB$23,H$5,FALSE))-3)),HLOOKUP($A40,CPS!$B$4:$AHB$23,H$5,FALSE)))</f>
        <v>8520</v>
      </c>
      <c r="I40" s="38">
        <f>IF(ISBLANK(HLOOKUP($A40,CPS!$B$4:$AHB$23,I$5,FALSE)),NA(),IF(ISTEXT(HLOOKUP($A40,CPS!$B$4:$AHB$23,I$5,FALSE)),VALUE(LEFT(HLOOKUP($A40,CPS!$B$4:$AHB$23,I$5,FALSE),LEN(HLOOKUP($A40,CPS!$B$4:$AHB$23,I$5,FALSE))-3)),HLOOKUP($A40,CPS!$B$4:$AHB$23,I$5,FALSE)))</f>
        <v>2950</v>
      </c>
      <c r="J40" s="38">
        <f>IF(ISBLANK(HLOOKUP($A40,CPS!$B$4:$AHB$23,J$5,FALSE)),NA(),IF(ISTEXT(HLOOKUP($A40,CPS!$B$4:$AHB$23,J$5,FALSE)),VALUE(LEFT(HLOOKUP($A40,CPS!$B$4:$AHB$23,J$5,FALSE),LEN(HLOOKUP($A40,CPS!$B$4:$AHB$23,J$5,FALSE))-3)),HLOOKUP($A40,CPS!$B$4:$AHB$23,J$5,FALSE)))</f>
        <v>2505</v>
      </c>
      <c r="K40" s="38">
        <f>IF(ISBLANK(HLOOKUP($A40,CPS!$B$4:$AHB$23,K$5,FALSE)),NA(),IF(ISTEXT(HLOOKUP($A40,CPS!$B$4:$AHB$23,K$5,FALSE)),VALUE(LEFT(HLOOKUP($A40,CPS!$B$4:$AHB$23,K$5,FALSE),LEN(HLOOKUP($A40,CPS!$B$4:$AHB$23,K$5,FALSE))-3)),HLOOKUP($A40,CPS!$B$4:$AHB$23,K$5,FALSE)))</f>
        <v>1319</v>
      </c>
      <c r="L40" s="38">
        <f>IF(ISBLANK(HLOOKUP($A40,CPS!$B$4:$AHB$23,L$5,FALSE)),NA(),IF(ISTEXT(HLOOKUP($A40,CPS!$B$4:$AHB$23,L$5,FALSE)),VALUE(LEFT(HLOOKUP($A40,CPS!$B$4:$AHB$23,L$5,FALSE),LEN(HLOOKUP($A40,CPS!$B$4:$AHB$23,L$5,FALSE))-3)),HLOOKUP($A40,CPS!$B$4:$AHB$23,L$5,FALSE)))</f>
        <v>1743</v>
      </c>
      <c r="M40" s="32">
        <f t="shared" si="24"/>
        <v>5.8742010879682294</v>
      </c>
      <c r="N40" s="32">
        <f t="shared" si="25"/>
        <v>4.6704035410676985</v>
      </c>
      <c r="O40" s="41"/>
      <c r="P40" s="24" t="e">
        <f t="shared" si="19"/>
        <v>#N/A</v>
      </c>
      <c r="Q40" s="24" t="e">
        <f t="shared" si="26"/>
        <v>#N/A</v>
      </c>
      <c r="R40" s="24" t="e">
        <f t="shared" si="27"/>
        <v>#N/A</v>
      </c>
      <c r="S40" s="24" t="e">
        <f t="shared" si="20"/>
        <v>#N/A</v>
      </c>
      <c r="T40" s="24" t="e">
        <f t="shared" si="28"/>
        <v>#N/A</v>
      </c>
      <c r="U40" s="24" t="e">
        <f t="shared" si="29"/>
        <v>#N/A</v>
      </c>
      <c r="V40" s="24">
        <f t="shared" si="21"/>
        <v>2.6709083323399692</v>
      </c>
      <c r="W40" s="24">
        <f t="shared" si="30"/>
        <v>5.8742010879682294</v>
      </c>
      <c r="X40" s="24">
        <f t="shared" si="31"/>
        <v>4.6704035410676985</v>
      </c>
      <c r="Y40" s="24" t="e">
        <f t="shared" si="22"/>
        <v>#N/A</v>
      </c>
      <c r="Z40" s="24" t="e">
        <f t="shared" si="32"/>
        <v>#N/A</v>
      </c>
      <c r="AA40" s="24" t="e">
        <f t="shared" si="33"/>
        <v>#N/A</v>
      </c>
      <c r="AB40" s="24" t="e">
        <f t="shared" si="23"/>
        <v>#N/A</v>
      </c>
      <c r="AC40" s="24" t="e">
        <f t="shared" si="34"/>
        <v>#N/A</v>
      </c>
      <c r="AD40" s="24" t="e">
        <f t="shared" si="35"/>
        <v>#N/A</v>
      </c>
    </row>
    <row r="41" spans="1:30" ht="9.9499999999999993" x14ac:dyDescent="0.2">
      <c r="A41" s="44">
        <v>37591</v>
      </c>
      <c r="B41" s="22">
        <f>IF(ISBLANK(HLOOKUP($A41,JOLTS!$A$4:$GO$6,B$5,FALSE)),NA(),IF(ISTEXT(HLOOKUP($A41,JOLTS!$A$4:$GO$6,B$5,FALSE)),VALUE(LEFT(HLOOKUP($A41,JOLTS!$A$4:$GO$6,B$5,FALSE),LEN(HLOOKUP($A41,JOLTS!$A$4:$GO$6,B$5,FALSE))-3)),HLOOKUP($A41,JOLTS!$A$4:$GO$6,B$5,FALSE)))</f>
        <v>3074</v>
      </c>
      <c r="C41" s="20">
        <f>IF(ISBLANK(HLOOKUP($A41,JOLTS!$A$4:$GO$6,C$5,FALSE)),NA(),IF(ISTEXT(HLOOKUP($A41,JOLTS!$A$4:$GO$6,C$5,FALSE)),VALUE(LEFT(HLOOKUP($A41,JOLTS!$A$4:$GO$6,C$5,FALSE),LEN(HLOOKUP($A41,JOLTS!$A$4:$GO$6,C$5,FALSE))-3)),HLOOKUP($A41,JOLTS!$A$4:$GO$6,C$5,FALSE)))</f>
        <v>2.2999999999999998</v>
      </c>
      <c r="D41" s="22">
        <f>IF(ISBLANK(HLOOKUP($A41,CES!$A$4:$ALB$7,D$5,FALSE)),NA(),IF(ISTEXT(HLOOKUP($A41,CES!$A$4:$ALB$7,D$5,FALSE)),VALUE(LEFT(HLOOKUP($A41,CES!$A$4:$ALB$7,D$5,FALSE),LEN(HLOOKUP($A41,CES!$A$4:$ALB$7,D$5,FALSE))-3)),HLOOKUP($A41,CES!$A$4:$ALB$7,D$5,FALSE)))</f>
        <v>130481</v>
      </c>
      <c r="E41" s="32">
        <f t="shared" si="18"/>
        <v>2.3016734678596831</v>
      </c>
      <c r="G41" s="38">
        <f>IF(ISBLANK(HLOOKUP($A41,CPS!$B$4:$AHB$23,G$5,FALSE)),NA(),IF(ISTEXT(HLOOKUP($A41,CPS!$B$4:$AHB$23,G$5,FALSE)),VALUE(LEFT(HLOOKUP($A41,CPS!$B$4:$AHB$23,G$5,FALSE),LEN(HLOOKUP($A41,CPS!$B$4:$AHB$23,G$5,FALSE))-3)),HLOOKUP($A41,CPS!$B$4:$AHB$23,G$5,FALSE)))</f>
        <v>145066</v>
      </c>
      <c r="H41" s="38">
        <f>IF(ISBLANK(HLOOKUP($A41,CPS!$B$4:$AHB$23,H$5,FALSE)),NA(),IF(ISTEXT(HLOOKUP($A41,CPS!$B$4:$AHB$23,H$5,FALSE)),VALUE(LEFT(HLOOKUP($A41,CPS!$B$4:$AHB$23,H$5,FALSE),LEN(HLOOKUP($A41,CPS!$B$4:$AHB$23,H$5,FALSE))-3)),HLOOKUP($A41,CPS!$B$4:$AHB$23,H$5,FALSE)))</f>
        <v>8640</v>
      </c>
      <c r="I41" s="38">
        <f>IF(ISBLANK(HLOOKUP($A41,CPS!$B$4:$AHB$23,I$5,FALSE)),NA(),IF(ISTEXT(HLOOKUP($A41,CPS!$B$4:$AHB$23,I$5,FALSE)),VALUE(LEFT(HLOOKUP($A41,CPS!$B$4:$AHB$23,I$5,FALSE),LEN(HLOOKUP($A41,CPS!$B$4:$AHB$23,I$5,FALSE))-3)),HLOOKUP($A41,CPS!$B$4:$AHB$23,I$5,FALSE)))</f>
        <v>2838</v>
      </c>
      <c r="J41" s="38">
        <f>IF(ISBLANK(HLOOKUP($A41,CPS!$B$4:$AHB$23,J$5,FALSE)),NA(),IF(ISTEXT(HLOOKUP($A41,CPS!$B$4:$AHB$23,J$5,FALSE)),VALUE(LEFT(HLOOKUP($A41,CPS!$B$4:$AHB$23,J$5,FALSE),LEN(HLOOKUP($A41,CPS!$B$4:$AHB$23,J$5,FALSE))-3)),HLOOKUP($A41,CPS!$B$4:$AHB$23,J$5,FALSE)))</f>
        <v>2589</v>
      </c>
      <c r="K41" s="38">
        <f>IF(ISBLANK(HLOOKUP($A41,CPS!$B$4:$AHB$23,K$5,FALSE)),NA(),IF(ISTEXT(HLOOKUP($A41,CPS!$B$4:$AHB$23,K$5,FALSE)),VALUE(LEFT(HLOOKUP($A41,CPS!$B$4:$AHB$23,K$5,FALSE),LEN(HLOOKUP($A41,CPS!$B$4:$AHB$23,K$5,FALSE))-3)),HLOOKUP($A41,CPS!$B$4:$AHB$23,K$5,FALSE)))</f>
        <v>1347</v>
      </c>
      <c r="L41" s="38">
        <f>IF(ISBLANK(HLOOKUP($A41,CPS!$B$4:$AHB$23,L$5,FALSE)),NA(),IF(ISTEXT(HLOOKUP($A41,CPS!$B$4:$AHB$23,L$5,FALSE)),VALUE(LEFT(HLOOKUP($A41,CPS!$B$4:$AHB$23,L$5,FALSE),LEN(HLOOKUP($A41,CPS!$B$4:$AHB$23,L$5,FALSE))-3)),HLOOKUP($A41,CPS!$B$4:$AHB$23,L$5,FALSE)))</f>
        <v>1924</v>
      </c>
      <c r="M41" s="32">
        <f t="shared" si="24"/>
        <v>5.9559097238498335</v>
      </c>
      <c r="N41" s="32">
        <f t="shared" si="25"/>
        <v>4.6695986654350436</v>
      </c>
      <c r="O41" s="41"/>
      <c r="P41" s="24" t="e">
        <f t="shared" si="19"/>
        <v>#N/A</v>
      </c>
      <c r="Q41" s="24" t="e">
        <f t="shared" si="26"/>
        <v>#N/A</v>
      </c>
      <c r="R41" s="24" t="e">
        <f t="shared" si="27"/>
        <v>#N/A</v>
      </c>
      <c r="S41" s="24" t="e">
        <f t="shared" si="20"/>
        <v>#N/A</v>
      </c>
      <c r="T41" s="24" t="e">
        <f t="shared" si="28"/>
        <v>#N/A</v>
      </c>
      <c r="U41" s="24" t="e">
        <f t="shared" si="29"/>
        <v>#N/A</v>
      </c>
      <c r="V41" s="24">
        <f t="shared" si="21"/>
        <v>2.3016734678596831</v>
      </c>
      <c r="W41" s="24">
        <f t="shared" si="30"/>
        <v>5.9559097238498335</v>
      </c>
      <c r="X41" s="24">
        <f t="shared" si="31"/>
        <v>4.6695986654350436</v>
      </c>
      <c r="Y41" s="24" t="e">
        <f t="shared" si="22"/>
        <v>#N/A</v>
      </c>
      <c r="Z41" s="24" t="e">
        <f t="shared" si="32"/>
        <v>#N/A</v>
      </c>
      <c r="AA41" s="24" t="e">
        <f t="shared" si="33"/>
        <v>#N/A</v>
      </c>
      <c r="AB41" s="24" t="e">
        <f t="shared" si="23"/>
        <v>#N/A</v>
      </c>
      <c r="AC41" s="24" t="e">
        <f t="shared" si="34"/>
        <v>#N/A</v>
      </c>
      <c r="AD41" s="24" t="e">
        <f t="shared" si="35"/>
        <v>#N/A</v>
      </c>
    </row>
    <row r="42" spans="1:30" ht="9.9499999999999993" x14ac:dyDescent="0.2">
      <c r="A42" s="44">
        <v>37622</v>
      </c>
      <c r="B42" s="22">
        <f>IF(ISBLANK(HLOOKUP($A42,JOLTS!$A$4:$GO$6,B$5,FALSE)),NA(),IF(ISTEXT(HLOOKUP($A42,JOLTS!$A$4:$GO$6,B$5,FALSE)),VALUE(LEFT(HLOOKUP($A42,JOLTS!$A$4:$GO$6,B$5,FALSE),LEN(HLOOKUP($A42,JOLTS!$A$4:$GO$6,B$5,FALSE))-3)),HLOOKUP($A42,JOLTS!$A$4:$GO$6,B$5,FALSE)))</f>
        <v>3686</v>
      </c>
      <c r="C42" s="20">
        <f>IF(ISBLANK(HLOOKUP($A42,JOLTS!$A$4:$GO$6,C$5,FALSE)),NA(),IF(ISTEXT(HLOOKUP($A42,JOLTS!$A$4:$GO$6,C$5,FALSE)),VALUE(LEFT(HLOOKUP($A42,JOLTS!$A$4:$GO$6,C$5,FALSE),LEN(HLOOKUP($A42,JOLTS!$A$4:$GO$6,C$5,FALSE))-3)),HLOOKUP($A42,JOLTS!$A$4:$GO$6,C$5,FALSE)))</f>
        <v>2.7</v>
      </c>
      <c r="D42" s="22">
        <f>IF(ISBLANK(HLOOKUP($A42,CES!$A$4:$ALB$7,D$5,FALSE)),NA(),IF(ISTEXT(HLOOKUP($A42,CES!$A$4:$ALB$7,D$5,FALSE)),VALUE(LEFT(HLOOKUP($A42,CES!$A$4:$ALB$7,D$5,FALSE),LEN(HLOOKUP($A42,CES!$A$4:$ALB$7,D$5,FALSE))-3)),HLOOKUP($A42,CES!$A$4:$ALB$7,D$5,FALSE)))</f>
        <v>130575</v>
      </c>
      <c r="E42" s="32">
        <f t="shared" si="18"/>
        <v>2.7453988872420139</v>
      </c>
      <c r="G42" s="38">
        <f>IF(ISBLANK(HLOOKUP($A42,CPS!$B$4:$AHB$23,G$5,FALSE)),NA(),IF(ISTEXT(HLOOKUP($A42,CPS!$B$4:$AHB$23,G$5,FALSE)),VALUE(LEFT(HLOOKUP($A42,CPS!$B$4:$AHB$23,G$5,FALSE),LEN(HLOOKUP($A42,CPS!$B$4:$AHB$23,G$5,FALSE))-3)),HLOOKUP($A42,CPS!$B$4:$AHB$23,G$5,FALSE)))</f>
        <v>145937</v>
      </c>
      <c r="H42" s="38">
        <f>IF(ISBLANK(HLOOKUP($A42,CPS!$B$4:$AHB$23,H$5,FALSE)),NA(),IF(ISTEXT(HLOOKUP($A42,CPS!$B$4:$AHB$23,H$5,FALSE)),VALUE(LEFT(HLOOKUP($A42,CPS!$B$4:$AHB$23,H$5,FALSE),LEN(HLOOKUP($A42,CPS!$B$4:$AHB$23,H$5,FALSE))-3)),HLOOKUP($A42,CPS!$B$4:$AHB$23,H$5,FALSE)))</f>
        <v>8520</v>
      </c>
      <c r="I42" s="38">
        <f>IF(ISBLANK(HLOOKUP($A42,CPS!$B$4:$AHB$23,I$5,FALSE)),NA(),IF(ISTEXT(HLOOKUP($A42,CPS!$B$4:$AHB$23,I$5,FALSE)),VALUE(LEFT(HLOOKUP($A42,CPS!$B$4:$AHB$23,I$5,FALSE),LEN(HLOOKUP($A42,CPS!$B$4:$AHB$23,I$5,FALSE))-3)),HLOOKUP($A42,CPS!$B$4:$AHB$23,I$5,FALSE)))</f>
        <v>2856</v>
      </c>
      <c r="J42" s="38">
        <f>IF(ISBLANK(HLOOKUP($A42,CPS!$B$4:$AHB$23,J$5,FALSE)),NA(),IF(ISTEXT(HLOOKUP($A42,CPS!$B$4:$AHB$23,J$5,FALSE)),VALUE(LEFT(HLOOKUP($A42,CPS!$B$4:$AHB$23,J$5,FALSE),LEN(HLOOKUP($A42,CPS!$B$4:$AHB$23,J$5,FALSE))-3)),HLOOKUP($A42,CPS!$B$4:$AHB$23,J$5,FALSE)))</f>
        <v>2582</v>
      </c>
      <c r="K42" s="38">
        <f>IF(ISBLANK(HLOOKUP($A42,CPS!$B$4:$AHB$23,K$5,FALSE)),NA(),IF(ISTEXT(HLOOKUP($A42,CPS!$B$4:$AHB$23,K$5,FALSE)),VALUE(LEFT(HLOOKUP($A42,CPS!$B$4:$AHB$23,K$5,FALSE),LEN(HLOOKUP($A42,CPS!$B$4:$AHB$23,K$5,FALSE))-3)),HLOOKUP($A42,CPS!$B$4:$AHB$23,K$5,FALSE)))</f>
        <v>1405</v>
      </c>
      <c r="L42" s="38">
        <f>IF(ISBLANK(HLOOKUP($A42,CPS!$B$4:$AHB$23,L$5,FALSE)),NA(),IF(ISTEXT(HLOOKUP($A42,CPS!$B$4:$AHB$23,L$5,FALSE)),VALUE(LEFT(HLOOKUP($A42,CPS!$B$4:$AHB$23,L$5,FALSE),LEN(HLOOKUP($A42,CPS!$B$4:$AHB$23,L$5,FALSE))-3)),HLOOKUP($A42,CPS!$B$4:$AHB$23,L$5,FALSE)))</f>
        <v>1760</v>
      </c>
      <c r="M42" s="32">
        <f t="shared" si="24"/>
        <v>5.8381356338694097</v>
      </c>
      <c r="N42" s="32">
        <f t="shared" si="25"/>
        <v>4.6890096411465221</v>
      </c>
      <c r="O42" s="41"/>
      <c r="P42" s="24" t="e">
        <f t="shared" si="19"/>
        <v>#N/A</v>
      </c>
      <c r="Q42" s="24" t="e">
        <f t="shared" si="26"/>
        <v>#N/A</v>
      </c>
      <c r="R42" s="24" t="e">
        <f t="shared" si="27"/>
        <v>#N/A</v>
      </c>
      <c r="S42" s="24" t="e">
        <f t="shared" si="20"/>
        <v>#N/A</v>
      </c>
      <c r="T42" s="24" t="e">
        <f t="shared" si="28"/>
        <v>#N/A</v>
      </c>
      <c r="U42" s="24" t="e">
        <f t="shared" si="29"/>
        <v>#N/A</v>
      </c>
      <c r="V42" s="24">
        <f t="shared" si="21"/>
        <v>2.7453988872420139</v>
      </c>
      <c r="W42" s="24">
        <f t="shared" si="30"/>
        <v>5.8381356338694097</v>
      </c>
      <c r="X42" s="24">
        <f t="shared" si="31"/>
        <v>4.6890096411465221</v>
      </c>
      <c r="Y42" s="24" t="e">
        <f t="shared" si="22"/>
        <v>#N/A</v>
      </c>
      <c r="Z42" s="24" t="e">
        <f t="shared" si="32"/>
        <v>#N/A</v>
      </c>
      <c r="AA42" s="24" t="e">
        <f t="shared" si="33"/>
        <v>#N/A</v>
      </c>
      <c r="AB42" s="24" t="e">
        <f t="shared" si="23"/>
        <v>#N/A</v>
      </c>
      <c r="AC42" s="24" t="e">
        <f t="shared" si="34"/>
        <v>#N/A</v>
      </c>
      <c r="AD42" s="24" t="e">
        <f t="shared" si="35"/>
        <v>#N/A</v>
      </c>
    </row>
    <row r="43" spans="1:30" ht="9.9499999999999993" x14ac:dyDescent="0.2">
      <c r="A43" s="44">
        <v>37653</v>
      </c>
      <c r="B43" s="22">
        <f>IF(ISBLANK(HLOOKUP($A43,JOLTS!$A$4:$GO$6,B$5,FALSE)),NA(),IF(ISTEXT(HLOOKUP($A43,JOLTS!$A$4:$GO$6,B$5,FALSE)),VALUE(LEFT(HLOOKUP($A43,JOLTS!$A$4:$GO$6,B$5,FALSE),LEN(HLOOKUP($A43,JOLTS!$A$4:$GO$6,B$5,FALSE))-3)),HLOOKUP($A43,JOLTS!$A$4:$GO$6,B$5,FALSE)))</f>
        <v>3402</v>
      </c>
      <c r="C43" s="20">
        <f>IF(ISBLANK(HLOOKUP($A43,JOLTS!$A$4:$GO$6,C$5,FALSE)),NA(),IF(ISTEXT(HLOOKUP($A43,JOLTS!$A$4:$GO$6,C$5,FALSE)),VALUE(LEFT(HLOOKUP($A43,JOLTS!$A$4:$GO$6,C$5,FALSE),LEN(HLOOKUP($A43,JOLTS!$A$4:$GO$6,C$5,FALSE))-3)),HLOOKUP($A43,JOLTS!$A$4:$GO$6,C$5,FALSE)))</f>
        <v>2.5</v>
      </c>
      <c r="D43" s="22">
        <f>IF(ISBLANK(HLOOKUP($A43,CES!$A$4:$ALB$7,D$5,FALSE)),NA(),IF(ISTEXT(HLOOKUP($A43,CES!$A$4:$ALB$7,D$5,FALSE)),VALUE(LEFT(HLOOKUP($A43,CES!$A$4:$ALB$7,D$5,FALSE),LEN(HLOOKUP($A43,CES!$A$4:$ALB$7,D$5,FALSE))-3)),HLOOKUP($A43,CES!$A$4:$ALB$7,D$5,FALSE)))</f>
        <v>130422</v>
      </c>
      <c r="E43" s="32">
        <f t="shared" si="18"/>
        <v>2.5421449067431849</v>
      </c>
      <c r="G43" s="38">
        <f>IF(ISBLANK(HLOOKUP($A43,CPS!$B$4:$AHB$23,G$5,FALSE)),NA(),IF(ISTEXT(HLOOKUP($A43,CPS!$B$4:$AHB$23,G$5,FALSE)),VALUE(LEFT(HLOOKUP($A43,CPS!$B$4:$AHB$23,G$5,FALSE),LEN(HLOOKUP($A43,CPS!$B$4:$AHB$23,G$5,FALSE))-3)),HLOOKUP($A43,CPS!$B$4:$AHB$23,G$5,FALSE)))</f>
        <v>146100</v>
      </c>
      <c r="H43" s="38">
        <f>IF(ISBLANK(HLOOKUP($A43,CPS!$B$4:$AHB$23,H$5,FALSE)),NA(),IF(ISTEXT(HLOOKUP($A43,CPS!$B$4:$AHB$23,H$5,FALSE)),VALUE(LEFT(HLOOKUP($A43,CPS!$B$4:$AHB$23,H$5,FALSE),LEN(HLOOKUP($A43,CPS!$B$4:$AHB$23,H$5,FALSE))-3)),HLOOKUP($A43,CPS!$B$4:$AHB$23,H$5,FALSE)))</f>
        <v>8618</v>
      </c>
      <c r="I43" s="38">
        <f>IF(ISBLANK(HLOOKUP($A43,CPS!$B$4:$AHB$23,I$5,FALSE)),NA(),IF(ISTEXT(HLOOKUP($A43,CPS!$B$4:$AHB$23,I$5,FALSE)),VALUE(LEFT(HLOOKUP($A43,CPS!$B$4:$AHB$23,I$5,FALSE),LEN(HLOOKUP($A43,CPS!$B$4:$AHB$23,I$5,FALSE))-3)),HLOOKUP($A43,CPS!$B$4:$AHB$23,I$5,FALSE)))</f>
        <v>2798</v>
      </c>
      <c r="J43" s="38">
        <f>IF(ISBLANK(HLOOKUP($A43,CPS!$B$4:$AHB$23,J$5,FALSE)),NA(),IF(ISTEXT(HLOOKUP($A43,CPS!$B$4:$AHB$23,J$5,FALSE)),VALUE(LEFT(HLOOKUP($A43,CPS!$B$4:$AHB$23,J$5,FALSE),LEN(HLOOKUP($A43,CPS!$B$4:$AHB$23,J$5,FALSE))-3)),HLOOKUP($A43,CPS!$B$4:$AHB$23,J$5,FALSE)))</f>
        <v>2611</v>
      </c>
      <c r="K43" s="38">
        <f>IF(ISBLANK(HLOOKUP($A43,CPS!$B$4:$AHB$23,K$5,FALSE)),NA(),IF(ISTEXT(HLOOKUP($A43,CPS!$B$4:$AHB$23,K$5,FALSE)),VALUE(LEFT(HLOOKUP($A43,CPS!$B$4:$AHB$23,K$5,FALSE),LEN(HLOOKUP($A43,CPS!$B$4:$AHB$23,K$5,FALSE))-3)),HLOOKUP($A43,CPS!$B$4:$AHB$23,K$5,FALSE)))</f>
        <v>1297</v>
      </c>
      <c r="L43" s="38">
        <f>IF(ISBLANK(HLOOKUP($A43,CPS!$B$4:$AHB$23,L$5,FALSE)),NA(),IF(ISTEXT(HLOOKUP($A43,CPS!$B$4:$AHB$23,L$5,FALSE)),VALUE(LEFT(HLOOKUP($A43,CPS!$B$4:$AHB$23,L$5,FALSE),LEN(HLOOKUP($A43,CPS!$B$4:$AHB$23,L$5,FALSE))-3)),HLOOKUP($A43,CPS!$B$4:$AHB$23,L$5,FALSE)))</f>
        <v>1864</v>
      </c>
      <c r="M43" s="32">
        <f t="shared" si="24"/>
        <v>5.8986995208761117</v>
      </c>
      <c r="N43" s="32">
        <f t="shared" si="25"/>
        <v>4.5900068446269673</v>
      </c>
      <c r="O43" s="41"/>
      <c r="P43" s="24" t="e">
        <f t="shared" si="19"/>
        <v>#N/A</v>
      </c>
      <c r="Q43" s="24" t="e">
        <f t="shared" si="26"/>
        <v>#N/A</v>
      </c>
      <c r="R43" s="24" t="e">
        <f t="shared" si="27"/>
        <v>#N/A</v>
      </c>
      <c r="S43" s="24" t="e">
        <f t="shared" si="20"/>
        <v>#N/A</v>
      </c>
      <c r="T43" s="24" t="e">
        <f t="shared" si="28"/>
        <v>#N/A</v>
      </c>
      <c r="U43" s="24" t="e">
        <f t="shared" si="29"/>
        <v>#N/A</v>
      </c>
      <c r="V43" s="24">
        <f t="shared" si="21"/>
        <v>2.5421449067431849</v>
      </c>
      <c r="W43" s="24">
        <f t="shared" si="30"/>
        <v>5.8986995208761117</v>
      </c>
      <c r="X43" s="24">
        <f t="shared" si="31"/>
        <v>4.5900068446269673</v>
      </c>
      <c r="Y43" s="24" t="e">
        <f t="shared" si="22"/>
        <v>#N/A</v>
      </c>
      <c r="Z43" s="24" t="e">
        <f t="shared" si="32"/>
        <v>#N/A</v>
      </c>
      <c r="AA43" s="24" t="e">
        <f t="shared" si="33"/>
        <v>#N/A</v>
      </c>
      <c r="AB43" s="24" t="e">
        <f t="shared" si="23"/>
        <v>#N/A</v>
      </c>
      <c r="AC43" s="24" t="e">
        <f t="shared" si="34"/>
        <v>#N/A</v>
      </c>
      <c r="AD43" s="24" t="e">
        <f t="shared" si="35"/>
        <v>#N/A</v>
      </c>
    </row>
    <row r="44" spans="1:30" ht="9.9499999999999993" x14ac:dyDescent="0.2">
      <c r="A44" s="44">
        <v>37681</v>
      </c>
      <c r="B44" s="22">
        <f>IF(ISBLANK(HLOOKUP($A44,JOLTS!$A$4:$GO$6,B$5,FALSE)),NA(),IF(ISTEXT(HLOOKUP($A44,JOLTS!$A$4:$GO$6,B$5,FALSE)),VALUE(LEFT(HLOOKUP($A44,JOLTS!$A$4:$GO$6,B$5,FALSE),LEN(HLOOKUP($A44,JOLTS!$A$4:$GO$6,B$5,FALSE))-3)),HLOOKUP($A44,JOLTS!$A$4:$GO$6,B$5,FALSE)))</f>
        <v>3101</v>
      </c>
      <c r="C44" s="20">
        <f>IF(ISBLANK(HLOOKUP($A44,JOLTS!$A$4:$GO$6,C$5,FALSE)),NA(),IF(ISTEXT(HLOOKUP($A44,JOLTS!$A$4:$GO$6,C$5,FALSE)),VALUE(LEFT(HLOOKUP($A44,JOLTS!$A$4:$GO$6,C$5,FALSE),LEN(HLOOKUP($A44,JOLTS!$A$4:$GO$6,C$5,FALSE))-3)),HLOOKUP($A44,JOLTS!$A$4:$GO$6,C$5,FALSE)))</f>
        <v>2.2999999999999998</v>
      </c>
      <c r="D44" s="22">
        <f>IF(ISBLANK(HLOOKUP($A44,CES!$A$4:$ALB$7,D$5,FALSE)),NA(),IF(ISTEXT(HLOOKUP($A44,CES!$A$4:$ALB$7,D$5,FALSE)),VALUE(LEFT(HLOOKUP($A44,CES!$A$4:$ALB$7,D$5,FALSE),LEN(HLOOKUP($A44,CES!$A$4:$ALB$7,D$5,FALSE))-3)),HLOOKUP($A44,CES!$A$4:$ALB$7,D$5,FALSE)))</f>
        <v>130212</v>
      </c>
      <c r="E44" s="32">
        <f t="shared" si="18"/>
        <v>2.3261047309714735</v>
      </c>
      <c r="G44" s="38">
        <f>IF(ISBLANK(HLOOKUP($A44,CPS!$B$4:$AHB$23,G$5,FALSE)),NA(),IF(ISTEXT(HLOOKUP($A44,CPS!$B$4:$AHB$23,G$5,FALSE)),VALUE(LEFT(HLOOKUP($A44,CPS!$B$4:$AHB$23,G$5,FALSE),LEN(HLOOKUP($A44,CPS!$B$4:$AHB$23,G$5,FALSE))-3)),HLOOKUP($A44,CPS!$B$4:$AHB$23,G$5,FALSE)))</f>
        <v>146022</v>
      </c>
      <c r="H44" s="38">
        <f>IF(ISBLANK(HLOOKUP($A44,CPS!$B$4:$AHB$23,H$5,FALSE)),NA(),IF(ISTEXT(HLOOKUP($A44,CPS!$B$4:$AHB$23,H$5,FALSE)),VALUE(LEFT(HLOOKUP($A44,CPS!$B$4:$AHB$23,H$5,FALSE),LEN(HLOOKUP($A44,CPS!$B$4:$AHB$23,H$5,FALSE))-3)),HLOOKUP($A44,CPS!$B$4:$AHB$23,H$5,FALSE)))</f>
        <v>8588</v>
      </c>
      <c r="I44" s="38">
        <f>IF(ISBLANK(HLOOKUP($A44,CPS!$B$4:$AHB$23,I$5,FALSE)),NA(),IF(ISTEXT(HLOOKUP($A44,CPS!$B$4:$AHB$23,I$5,FALSE)),VALUE(LEFT(HLOOKUP($A44,CPS!$B$4:$AHB$23,I$5,FALSE),LEN(HLOOKUP($A44,CPS!$B$4:$AHB$23,I$5,FALSE))-3)),HLOOKUP($A44,CPS!$B$4:$AHB$23,I$5,FALSE)))</f>
        <v>2831</v>
      </c>
      <c r="J44" s="38">
        <f>IF(ISBLANK(HLOOKUP($A44,CPS!$B$4:$AHB$23,J$5,FALSE)),NA(),IF(ISTEXT(HLOOKUP($A44,CPS!$B$4:$AHB$23,J$5,FALSE)),VALUE(LEFT(HLOOKUP($A44,CPS!$B$4:$AHB$23,J$5,FALSE),LEN(HLOOKUP($A44,CPS!$B$4:$AHB$23,J$5,FALSE))-3)),HLOOKUP($A44,CPS!$B$4:$AHB$23,J$5,FALSE)))</f>
        <v>2567</v>
      </c>
      <c r="K44" s="38">
        <f>IF(ISBLANK(HLOOKUP($A44,CPS!$B$4:$AHB$23,K$5,FALSE)),NA(),IF(ISTEXT(HLOOKUP($A44,CPS!$B$4:$AHB$23,K$5,FALSE)),VALUE(LEFT(HLOOKUP($A44,CPS!$B$4:$AHB$23,K$5,FALSE),LEN(HLOOKUP($A44,CPS!$B$4:$AHB$23,K$5,FALSE))-3)),HLOOKUP($A44,CPS!$B$4:$AHB$23,K$5,FALSE)))</f>
        <v>1363</v>
      </c>
      <c r="L44" s="38">
        <f>IF(ISBLANK(HLOOKUP($A44,CPS!$B$4:$AHB$23,L$5,FALSE)),NA(),IF(ISTEXT(HLOOKUP($A44,CPS!$B$4:$AHB$23,L$5,FALSE)),VALUE(LEFT(HLOOKUP($A44,CPS!$B$4:$AHB$23,L$5,FALSE),LEN(HLOOKUP($A44,CPS!$B$4:$AHB$23,L$5,FALSE))-3)),HLOOKUP($A44,CPS!$B$4:$AHB$23,L$5,FALSE)))</f>
        <v>1798</v>
      </c>
      <c r="M44" s="32">
        <f t="shared" si="24"/>
        <v>5.8813055566969368</v>
      </c>
      <c r="N44" s="32">
        <f t="shared" si="25"/>
        <v>4.6301242278560766</v>
      </c>
      <c r="O44" s="41"/>
      <c r="P44" s="24" t="e">
        <f t="shared" si="19"/>
        <v>#N/A</v>
      </c>
      <c r="Q44" s="24" t="e">
        <f t="shared" si="26"/>
        <v>#N/A</v>
      </c>
      <c r="R44" s="24" t="e">
        <f t="shared" si="27"/>
        <v>#N/A</v>
      </c>
      <c r="S44" s="24" t="e">
        <f t="shared" si="20"/>
        <v>#N/A</v>
      </c>
      <c r="T44" s="24" t="e">
        <f t="shared" si="28"/>
        <v>#N/A</v>
      </c>
      <c r="U44" s="24" t="e">
        <f t="shared" si="29"/>
        <v>#N/A</v>
      </c>
      <c r="V44" s="24">
        <f t="shared" si="21"/>
        <v>2.3261047309714735</v>
      </c>
      <c r="W44" s="24">
        <f t="shared" si="30"/>
        <v>5.8813055566969368</v>
      </c>
      <c r="X44" s="24">
        <f t="shared" si="31"/>
        <v>4.6301242278560766</v>
      </c>
      <c r="Y44" s="24" t="e">
        <f t="shared" si="22"/>
        <v>#N/A</v>
      </c>
      <c r="Z44" s="24" t="e">
        <f t="shared" si="32"/>
        <v>#N/A</v>
      </c>
      <c r="AA44" s="24" t="e">
        <f t="shared" si="33"/>
        <v>#N/A</v>
      </c>
      <c r="AB44" s="24" t="e">
        <f t="shared" si="23"/>
        <v>#N/A</v>
      </c>
      <c r="AC44" s="24" t="e">
        <f t="shared" si="34"/>
        <v>#N/A</v>
      </c>
      <c r="AD44" s="24" t="e">
        <f t="shared" si="35"/>
        <v>#N/A</v>
      </c>
    </row>
    <row r="45" spans="1:30" ht="9.9499999999999993" x14ac:dyDescent="0.2">
      <c r="A45" s="44">
        <v>37712</v>
      </c>
      <c r="B45" s="22">
        <f>IF(ISBLANK(HLOOKUP($A45,JOLTS!$A$4:$GO$6,B$5,FALSE)),NA(),IF(ISTEXT(HLOOKUP($A45,JOLTS!$A$4:$GO$6,B$5,FALSE)),VALUE(LEFT(HLOOKUP($A45,JOLTS!$A$4:$GO$6,B$5,FALSE),LEN(HLOOKUP($A45,JOLTS!$A$4:$GO$6,B$5,FALSE))-3)),HLOOKUP($A45,JOLTS!$A$4:$GO$6,B$5,FALSE)))</f>
        <v>3182</v>
      </c>
      <c r="C45" s="20">
        <f>IF(ISBLANK(HLOOKUP($A45,JOLTS!$A$4:$GO$6,C$5,FALSE)),NA(),IF(ISTEXT(HLOOKUP($A45,JOLTS!$A$4:$GO$6,C$5,FALSE)),VALUE(LEFT(HLOOKUP($A45,JOLTS!$A$4:$GO$6,C$5,FALSE),LEN(HLOOKUP($A45,JOLTS!$A$4:$GO$6,C$5,FALSE))-3)),HLOOKUP($A45,JOLTS!$A$4:$GO$6,C$5,FALSE)))</f>
        <v>2.4</v>
      </c>
      <c r="D45" s="22">
        <f>IF(ISBLANK(HLOOKUP($A45,CES!$A$4:$ALB$7,D$5,FALSE)),NA(),IF(ISTEXT(HLOOKUP($A45,CES!$A$4:$ALB$7,D$5,FALSE)),VALUE(LEFT(HLOOKUP($A45,CES!$A$4:$ALB$7,D$5,FALSE),LEN(HLOOKUP($A45,CES!$A$4:$ALB$7,D$5,FALSE))-3)),HLOOKUP($A45,CES!$A$4:$ALB$7,D$5,FALSE)))</f>
        <v>130167</v>
      </c>
      <c r="E45" s="32">
        <f t="shared" si="18"/>
        <v>2.3862196191947445</v>
      </c>
      <c r="G45" s="38">
        <f>IF(ISBLANK(HLOOKUP($A45,CPS!$B$4:$AHB$23,G$5,FALSE)),NA(),IF(ISTEXT(HLOOKUP($A45,CPS!$B$4:$AHB$23,G$5,FALSE)),VALUE(LEFT(HLOOKUP($A45,CPS!$B$4:$AHB$23,G$5,FALSE),LEN(HLOOKUP($A45,CPS!$B$4:$AHB$23,G$5,FALSE))-3)),HLOOKUP($A45,CPS!$B$4:$AHB$23,G$5,FALSE)))</f>
        <v>146474</v>
      </c>
      <c r="H45" s="38">
        <f>IF(ISBLANK(HLOOKUP($A45,CPS!$B$4:$AHB$23,H$5,FALSE)),NA(),IF(ISTEXT(HLOOKUP($A45,CPS!$B$4:$AHB$23,H$5,FALSE)),VALUE(LEFT(HLOOKUP($A45,CPS!$B$4:$AHB$23,H$5,FALSE),LEN(HLOOKUP($A45,CPS!$B$4:$AHB$23,H$5,FALSE))-3)),HLOOKUP($A45,CPS!$B$4:$AHB$23,H$5,FALSE)))</f>
        <v>8842</v>
      </c>
      <c r="I45" s="38">
        <f>IF(ISBLANK(HLOOKUP($A45,CPS!$B$4:$AHB$23,I$5,FALSE)),NA(),IF(ISTEXT(HLOOKUP($A45,CPS!$B$4:$AHB$23,I$5,FALSE)),VALUE(LEFT(HLOOKUP($A45,CPS!$B$4:$AHB$23,I$5,FALSE),LEN(HLOOKUP($A45,CPS!$B$4:$AHB$23,I$5,FALSE))-3)),HLOOKUP($A45,CPS!$B$4:$AHB$23,I$5,FALSE)))</f>
        <v>2794</v>
      </c>
      <c r="J45" s="38">
        <f>IF(ISBLANK(HLOOKUP($A45,CPS!$B$4:$AHB$23,J$5,FALSE)),NA(),IF(ISTEXT(HLOOKUP($A45,CPS!$B$4:$AHB$23,J$5,FALSE)),VALUE(LEFT(HLOOKUP($A45,CPS!$B$4:$AHB$23,J$5,FALSE),LEN(HLOOKUP($A45,CPS!$B$4:$AHB$23,J$5,FALSE))-3)),HLOOKUP($A45,CPS!$B$4:$AHB$23,J$5,FALSE)))</f>
        <v>2661</v>
      </c>
      <c r="K45" s="38">
        <f>IF(ISBLANK(HLOOKUP($A45,CPS!$B$4:$AHB$23,K$5,FALSE)),NA(),IF(ISTEXT(HLOOKUP($A45,CPS!$B$4:$AHB$23,K$5,FALSE)),VALUE(LEFT(HLOOKUP($A45,CPS!$B$4:$AHB$23,K$5,FALSE),LEN(HLOOKUP($A45,CPS!$B$4:$AHB$23,K$5,FALSE))-3)),HLOOKUP($A45,CPS!$B$4:$AHB$23,K$5,FALSE)))</f>
        <v>1421</v>
      </c>
      <c r="L45" s="38">
        <f>IF(ISBLANK(HLOOKUP($A45,CPS!$B$4:$AHB$23,L$5,FALSE)),NA(),IF(ISTEXT(HLOOKUP($A45,CPS!$B$4:$AHB$23,L$5,FALSE)),VALUE(LEFT(HLOOKUP($A45,CPS!$B$4:$AHB$23,L$5,FALSE),LEN(HLOOKUP($A45,CPS!$B$4:$AHB$23,L$5,FALSE))-3)),HLOOKUP($A45,CPS!$B$4:$AHB$23,L$5,FALSE)))</f>
        <v>1927</v>
      </c>
      <c r="M45" s="32">
        <f t="shared" si="24"/>
        <v>6.0365662165298959</v>
      </c>
      <c r="N45" s="32">
        <f t="shared" si="25"/>
        <v>4.6943484850553681</v>
      </c>
      <c r="O45" s="41"/>
      <c r="P45" s="24" t="e">
        <f t="shared" si="19"/>
        <v>#N/A</v>
      </c>
      <c r="Q45" s="24" t="e">
        <f t="shared" si="26"/>
        <v>#N/A</v>
      </c>
      <c r="R45" s="24" t="e">
        <f t="shared" si="27"/>
        <v>#N/A</v>
      </c>
      <c r="S45" s="24" t="e">
        <f t="shared" si="20"/>
        <v>#N/A</v>
      </c>
      <c r="T45" s="24" t="e">
        <f t="shared" si="28"/>
        <v>#N/A</v>
      </c>
      <c r="U45" s="24" t="e">
        <f t="shared" si="29"/>
        <v>#N/A</v>
      </c>
      <c r="V45" s="24">
        <f t="shared" si="21"/>
        <v>2.3862196191947445</v>
      </c>
      <c r="W45" s="24">
        <f t="shared" si="30"/>
        <v>6.0365662165298959</v>
      </c>
      <c r="X45" s="24">
        <f t="shared" si="31"/>
        <v>4.6943484850553681</v>
      </c>
      <c r="Y45" s="24" t="e">
        <f t="shared" si="22"/>
        <v>#N/A</v>
      </c>
      <c r="Z45" s="24" t="e">
        <f t="shared" si="32"/>
        <v>#N/A</v>
      </c>
      <c r="AA45" s="24" t="e">
        <f t="shared" si="33"/>
        <v>#N/A</v>
      </c>
      <c r="AB45" s="24" t="e">
        <f t="shared" si="23"/>
        <v>#N/A</v>
      </c>
      <c r="AC45" s="24" t="e">
        <f t="shared" si="34"/>
        <v>#N/A</v>
      </c>
      <c r="AD45" s="24" t="e">
        <f t="shared" si="35"/>
        <v>#N/A</v>
      </c>
    </row>
    <row r="46" spans="1:30" ht="9.9499999999999993" x14ac:dyDescent="0.2">
      <c r="A46" s="44">
        <v>37742</v>
      </c>
      <c r="B46" s="22">
        <f>IF(ISBLANK(HLOOKUP($A46,JOLTS!$A$4:$GO$6,B$5,FALSE)),NA(),IF(ISTEXT(HLOOKUP($A46,JOLTS!$A$4:$GO$6,B$5,FALSE)),VALUE(LEFT(HLOOKUP($A46,JOLTS!$A$4:$GO$6,B$5,FALSE),LEN(HLOOKUP($A46,JOLTS!$A$4:$GO$6,B$5,FALSE))-3)),HLOOKUP($A46,JOLTS!$A$4:$GO$6,B$5,FALSE)))</f>
        <v>3201</v>
      </c>
      <c r="C46" s="20">
        <f>IF(ISBLANK(HLOOKUP($A46,JOLTS!$A$4:$GO$6,C$5,FALSE)),NA(),IF(ISTEXT(HLOOKUP($A46,JOLTS!$A$4:$GO$6,C$5,FALSE)),VALUE(LEFT(HLOOKUP($A46,JOLTS!$A$4:$GO$6,C$5,FALSE),LEN(HLOOKUP($A46,JOLTS!$A$4:$GO$6,C$5,FALSE))-3)),HLOOKUP($A46,JOLTS!$A$4:$GO$6,C$5,FALSE)))</f>
        <v>2.4</v>
      </c>
      <c r="D46" s="22">
        <f>IF(ISBLANK(HLOOKUP($A46,CES!$A$4:$ALB$7,D$5,FALSE)),NA(),IF(ISTEXT(HLOOKUP($A46,CES!$A$4:$ALB$7,D$5,FALSE)),VALUE(LEFT(HLOOKUP($A46,CES!$A$4:$ALB$7,D$5,FALSE),LEN(HLOOKUP($A46,CES!$A$4:$ALB$7,D$5,FALSE))-3)),HLOOKUP($A46,CES!$A$4:$ALB$7,D$5,FALSE)))</f>
        <v>130156</v>
      </c>
      <c r="E46" s="32">
        <f t="shared" si="18"/>
        <v>2.4003239425002061</v>
      </c>
      <c r="G46" s="38">
        <f>IF(ISBLANK(HLOOKUP($A46,CPS!$B$4:$AHB$23,G$5,FALSE)),NA(),IF(ISTEXT(HLOOKUP($A46,CPS!$B$4:$AHB$23,G$5,FALSE)),VALUE(LEFT(HLOOKUP($A46,CPS!$B$4:$AHB$23,G$5,FALSE),LEN(HLOOKUP($A46,CPS!$B$4:$AHB$23,G$5,FALSE))-3)),HLOOKUP($A46,CPS!$B$4:$AHB$23,G$5,FALSE)))</f>
        <v>146500</v>
      </c>
      <c r="H46" s="38">
        <f>IF(ISBLANK(HLOOKUP($A46,CPS!$B$4:$AHB$23,H$5,FALSE)),NA(),IF(ISTEXT(HLOOKUP($A46,CPS!$B$4:$AHB$23,H$5,FALSE)),VALUE(LEFT(HLOOKUP($A46,CPS!$B$4:$AHB$23,H$5,FALSE),LEN(HLOOKUP($A46,CPS!$B$4:$AHB$23,H$5,FALSE))-3)),HLOOKUP($A46,CPS!$B$4:$AHB$23,H$5,FALSE)))</f>
        <v>8957</v>
      </c>
      <c r="I46" s="38">
        <f>IF(ISBLANK(HLOOKUP($A46,CPS!$B$4:$AHB$23,I$5,FALSE)),NA(),IF(ISTEXT(HLOOKUP($A46,CPS!$B$4:$AHB$23,I$5,FALSE)),VALUE(LEFT(HLOOKUP($A46,CPS!$B$4:$AHB$23,I$5,FALSE),LEN(HLOOKUP($A46,CPS!$B$4:$AHB$23,I$5,FALSE))-3)),HLOOKUP($A46,CPS!$B$4:$AHB$23,I$5,FALSE)))</f>
        <v>2988</v>
      </c>
      <c r="J46" s="38">
        <f>IF(ISBLANK(HLOOKUP($A46,CPS!$B$4:$AHB$23,J$5,FALSE)),NA(),IF(ISTEXT(HLOOKUP($A46,CPS!$B$4:$AHB$23,J$5,FALSE)),VALUE(LEFT(HLOOKUP($A46,CPS!$B$4:$AHB$23,J$5,FALSE),LEN(HLOOKUP($A46,CPS!$B$4:$AHB$23,J$5,FALSE))-3)),HLOOKUP($A46,CPS!$B$4:$AHB$23,J$5,FALSE)))</f>
        <v>2631</v>
      </c>
      <c r="K46" s="38">
        <f>IF(ISBLANK(HLOOKUP($A46,CPS!$B$4:$AHB$23,K$5,FALSE)),NA(),IF(ISTEXT(HLOOKUP($A46,CPS!$B$4:$AHB$23,K$5,FALSE)),VALUE(LEFT(HLOOKUP($A46,CPS!$B$4:$AHB$23,K$5,FALSE),LEN(HLOOKUP($A46,CPS!$B$4:$AHB$23,K$5,FALSE))-3)),HLOOKUP($A46,CPS!$B$4:$AHB$23,K$5,FALSE)))</f>
        <v>1389</v>
      </c>
      <c r="L46" s="38">
        <f>IF(ISBLANK(HLOOKUP($A46,CPS!$B$4:$AHB$23,L$5,FALSE)),NA(),IF(ISTEXT(HLOOKUP($A46,CPS!$B$4:$AHB$23,L$5,FALSE)),VALUE(LEFT(HLOOKUP($A46,CPS!$B$4:$AHB$23,L$5,FALSE),LEN(HLOOKUP($A46,CPS!$B$4:$AHB$23,L$5,FALSE))-3)),HLOOKUP($A46,CPS!$B$4:$AHB$23,L$5,FALSE)))</f>
        <v>1929</v>
      </c>
      <c r="M46" s="32">
        <f t="shared" si="24"/>
        <v>6.1139931740614335</v>
      </c>
      <c r="N46" s="32">
        <f t="shared" si="25"/>
        <v>4.7836177474402737</v>
      </c>
      <c r="O46" s="41"/>
      <c r="P46" s="24" t="e">
        <f t="shared" si="19"/>
        <v>#N/A</v>
      </c>
      <c r="Q46" s="24" t="e">
        <f t="shared" si="26"/>
        <v>#N/A</v>
      </c>
      <c r="R46" s="24" t="e">
        <f t="shared" si="27"/>
        <v>#N/A</v>
      </c>
      <c r="S46" s="24" t="e">
        <f t="shared" si="20"/>
        <v>#N/A</v>
      </c>
      <c r="T46" s="24" t="e">
        <f t="shared" si="28"/>
        <v>#N/A</v>
      </c>
      <c r="U46" s="24" t="e">
        <f t="shared" si="29"/>
        <v>#N/A</v>
      </c>
      <c r="V46" s="24">
        <f t="shared" si="21"/>
        <v>2.4003239425002061</v>
      </c>
      <c r="W46" s="24">
        <f t="shared" si="30"/>
        <v>6.1139931740614335</v>
      </c>
      <c r="X46" s="24">
        <f t="shared" si="31"/>
        <v>4.7836177474402737</v>
      </c>
      <c r="Y46" s="24" t="e">
        <f t="shared" si="22"/>
        <v>#N/A</v>
      </c>
      <c r="Z46" s="24" t="e">
        <f t="shared" si="32"/>
        <v>#N/A</v>
      </c>
      <c r="AA46" s="24" t="e">
        <f t="shared" si="33"/>
        <v>#N/A</v>
      </c>
      <c r="AB46" s="24" t="e">
        <f t="shared" si="23"/>
        <v>#N/A</v>
      </c>
      <c r="AC46" s="24" t="e">
        <f t="shared" si="34"/>
        <v>#N/A</v>
      </c>
      <c r="AD46" s="24" t="e">
        <f t="shared" si="35"/>
        <v>#N/A</v>
      </c>
    </row>
    <row r="47" spans="1:30" ht="9.9499999999999993" x14ac:dyDescent="0.2">
      <c r="A47" s="44">
        <v>37773</v>
      </c>
      <c r="B47" s="22">
        <f>IF(ISBLANK(HLOOKUP($A47,JOLTS!$A$4:$GO$6,B$5,FALSE)),NA(),IF(ISTEXT(HLOOKUP($A47,JOLTS!$A$4:$GO$6,B$5,FALSE)),VALUE(LEFT(HLOOKUP($A47,JOLTS!$A$4:$GO$6,B$5,FALSE),LEN(HLOOKUP($A47,JOLTS!$A$4:$GO$6,B$5,FALSE))-3)),HLOOKUP($A47,JOLTS!$A$4:$GO$6,B$5,FALSE)))</f>
        <v>3356</v>
      </c>
      <c r="C47" s="20">
        <f>IF(ISBLANK(HLOOKUP($A47,JOLTS!$A$4:$GO$6,C$5,FALSE)),NA(),IF(ISTEXT(HLOOKUP($A47,JOLTS!$A$4:$GO$6,C$5,FALSE)),VALUE(LEFT(HLOOKUP($A47,JOLTS!$A$4:$GO$6,C$5,FALSE),LEN(HLOOKUP($A47,JOLTS!$A$4:$GO$6,C$5,FALSE))-3)),HLOOKUP($A47,JOLTS!$A$4:$GO$6,C$5,FALSE)))</f>
        <v>2.5</v>
      </c>
      <c r="D47" s="22">
        <f>IF(ISBLANK(HLOOKUP($A47,CES!$A$4:$ALB$7,D$5,FALSE)),NA(),IF(ISTEXT(HLOOKUP($A47,CES!$A$4:$ALB$7,D$5,FALSE)),VALUE(LEFT(HLOOKUP($A47,CES!$A$4:$ALB$7,D$5,FALSE),LEN(HLOOKUP($A47,CES!$A$4:$ALB$7,D$5,FALSE))-3)),HLOOKUP($A47,CES!$A$4:$ALB$7,D$5,FALSE)))</f>
        <v>130166</v>
      </c>
      <c r="E47" s="32">
        <f t="shared" si="18"/>
        <v>2.5134434774793668</v>
      </c>
      <c r="G47" s="38">
        <f>IF(ISBLANK(HLOOKUP($A47,CPS!$B$4:$AHB$23,G$5,FALSE)),NA(),IF(ISTEXT(HLOOKUP($A47,CPS!$B$4:$AHB$23,G$5,FALSE)),VALUE(LEFT(HLOOKUP($A47,CPS!$B$4:$AHB$23,G$5,FALSE),LEN(HLOOKUP($A47,CPS!$B$4:$AHB$23,G$5,FALSE))-3)),HLOOKUP($A47,CPS!$B$4:$AHB$23,G$5,FALSE)))</f>
        <v>147056</v>
      </c>
      <c r="H47" s="38">
        <f>IF(ISBLANK(HLOOKUP($A47,CPS!$B$4:$AHB$23,H$5,FALSE)),NA(),IF(ISTEXT(HLOOKUP($A47,CPS!$B$4:$AHB$23,H$5,FALSE)),VALUE(LEFT(HLOOKUP($A47,CPS!$B$4:$AHB$23,H$5,FALSE),LEN(HLOOKUP($A47,CPS!$B$4:$AHB$23,H$5,FALSE))-3)),HLOOKUP($A47,CPS!$B$4:$AHB$23,H$5,FALSE)))</f>
        <v>9266</v>
      </c>
      <c r="I47" s="38">
        <f>IF(ISBLANK(HLOOKUP($A47,CPS!$B$4:$AHB$23,I$5,FALSE)),NA(),IF(ISTEXT(HLOOKUP($A47,CPS!$B$4:$AHB$23,I$5,FALSE)),VALUE(LEFT(HLOOKUP($A47,CPS!$B$4:$AHB$23,I$5,FALSE),LEN(HLOOKUP($A47,CPS!$B$4:$AHB$23,I$5,FALSE))-3)),HLOOKUP($A47,CPS!$B$4:$AHB$23,I$5,FALSE)))</f>
        <v>2906</v>
      </c>
      <c r="J47" s="38">
        <f>IF(ISBLANK(HLOOKUP($A47,CPS!$B$4:$AHB$23,J$5,FALSE)),NA(),IF(ISTEXT(HLOOKUP($A47,CPS!$B$4:$AHB$23,J$5,FALSE)),VALUE(LEFT(HLOOKUP($A47,CPS!$B$4:$AHB$23,J$5,FALSE),LEN(HLOOKUP($A47,CPS!$B$4:$AHB$23,J$5,FALSE))-3)),HLOOKUP($A47,CPS!$B$4:$AHB$23,J$5,FALSE)))</f>
        <v>2745</v>
      </c>
      <c r="K47" s="38">
        <f>IF(ISBLANK(HLOOKUP($A47,CPS!$B$4:$AHB$23,K$5,FALSE)),NA(),IF(ISTEXT(HLOOKUP($A47,CPS!$B$4:$AHB$23,K$5,FALSE)),VALUE(LEFT(HLOOKUP($A47,CPS!$B$4:$AHB$23,K$5,FALSE),LEN(HLOOKUP($A47,CPS!$B$4:$AHB$23,K$5,FALSE))-3)),HLOOKUP($A47,CPS!$B$4:$AHB$23,K$5,FALSE)))</f>
        <v>1453</v>
      </c>
      <c r="L47" s="38">
        <f>IF(ISBLANK(HLOOKUP($A47,CPS!$B$4:$AHB$23,L$5,FALSE)),NA(),IF(ISTEXT(HLOOKUP($A47,CPS!$B$4:$AHB$23,L$5,FALSE)),VALUE(LEFT(HLOOKUP($A47,CPS!$B$4:$AHB$23,L$5,FALSE),LEN(HLOOKUP($A47,CPS!$B$4:$AHB$23,L$5,FALSE))-3)),HLOOKUP($A47,CPS!$B$4:$AHB$23,L$5,FALSE)))</f>
        <v>2100</v>
      </c>
      <c r="M47" s="32">
        <f t="shared" si="24"/>
        <v>6.3010009792188013</v>
      </c>
      <c r="N47" s="32">
        <f t="shared" si="25"/>
        <v>4.8308127516048307</v>
      </c>
      <c r="O47" s="41"/>
      <c r="P47" s="24" t="e">
        <f t="shared" si="19"/>
        <v>#N/A</v>
      </c>
      <c r="Q47" s="24" t="e">
        <f t="shared" si="26"/>
        <v>#N/A</v>
      </c>
      <c r="R47" s="24" t="e">
        <f t="shared" si="27"/>
        <v>#N/A</v>
      </c>
      <c r="S47" s="24" t="e">
        <f t="shared" si="20"/>
        <v>#N/A</v>
      </c>
      <c r="T47" s="24" t="e">
        <f t="shared" si="28"/>
        <v>#N/A</v>
      </c>
      <c r="U47" s="24" t="e">
        <f t="shared" si="29"/>
        <v>#N/A</v>
      </c>
      <c r="V47" s="24">
        <f t="shared" si="21"/>
        <v>2.5134434774793668</v>
      </c>
      <c r="W47" s="24">
        <f t="shared" si="30"/>
        <v>6.3010009792188013</v>
      </c>
      <c r="X47" s="24">
        <f t="shared" si="31"/>
        <v>4.8308127516048307</v>
      </c>
      <c r="Y47" s="24" t="e">
        <f t="shared" si="22"/>
        <v>#N/A</v>
      </c>
      <c r="Z47" s="24" t="e">
        <f t="shared" si="32"/>
        <v>#N/A</v>
      </c>
      <c r="AA47" s="24" t="e">
        <f t="shared" si="33"/>
        <v>#N/A</v>
      </c>
      <c r="AB47" s="24" t="e">
        <f t="shared" si="23"/>
        <v>#N/A</v>
      </c>
      <c r="AC47" s="24" t="e">
        <f t="shared" si="34"/>
        <v>#N/A</v>
      </c>
      <c r="AD47" s="24" t="e">
        <f t="shared" si="35"/>
        <v>#N/A</v>
      </c>
    </row>
    <row r="48" spans="1:30" ht="9.9499999999999993" x14ac:dyDescent="0.2">
      <c r="A48" s="44">
        <v>37803</v>
      </c>
      <c r="B48" s="22">
        <f>IF(ISBLANK(HLOOKUP($A48,JOLTS!$A$4:$GO$6,B$5,FALSE)),NA(),IF(ISTEXT(HLOOKUP($A48,JOLTS!$A$4:$GO$6,B$5,FALSE)),VALUE(LEFT(HLOOKUP($A48,JOLTS!$A$4:$GO$6,B$5,FALSE),LEN(HLOOKUP($A48,JOLTS!$A$4:$GO$6,B$5,FALSE))-3)),HLOOKUP($A48,JOLTS!$A$4:$GO$6,B$5,FALSE)))</f>
        <v>3195</v>
      </c>
      <c r="C48" s="20">
        <f>IF(ISBLANK(HLOOKUP($A48,JOLTS!$A$4:$GO$6,C$5,FALSE)),NA(),IF(ISTEXT(HLOOKUP($A48,JOLTS!$A$4:$GO$6,C$5,FALSE)),VALUE(LEFT(HLOOKUP($A48,JOLTS!$A$4:$GO$6,C$5,FALSE),LEN(HLOOKUP($A48,JOLTS!$A$4:$GO$6,C$5,FALSE))-3)),HLOOKUP($A48,JOLTS!$A$4:$GO$6,C$5,FALSE)))</f>
        <v>2.4</v>
      </c>
      <c r="D48" s="22">
        <f>IF(ISBLANK(HLOOKUP($A48,CES!$A$4:$ALB$7,D$5,FALSE)),NA(),IF(ISTEXT(HLOOKUP($A48,CES!$A$4:$ALB$7,D$5,FALSE)),VALUE(LEFT(HLOOKUP($A48,CES!$A$4:$ALB$7,D$5,FALSE),LEN(HLOOKUP($A48,CES!$A$4:$ALB$7,D$5,FALSE))-3)),HLOOKUP($A48,CES!$A$4:$ALB$7,D$5,FALSE)))</f>
        <v>130189</v>
      </c>
      <c r="E48" s="32">
        <f t="shared" si="18"/>
        <v>2.395339770887063</v>
      </c>
      <c r="G48" s="38">
        <f>IF(ISBLANK(HLOOKUP($A48,CPS!$B$4:$AHB$23,G$5,FALSE)),NA(),IF(ISTEXT(HLOOKUP($A48,CPS!$B$4:$AHB$23,G$5,FALSE)),VALUE(LEFT(HLOOKUP($A48,CPS!$B$4:$AHB$23,G$5,FALSE),LEN(HLOOKUP($A48,CPS!$B$4:$AHB$23,G$5,FALSE))-3)),HLOOKUP($A48,CPS!$B$4:$AHB$23,G$5,FALSE)))</f>
        <v>146485</v>
      </c>
      <c r="H48" s="38">
        <f>IF(ISBLANK(HLOOKUP($A48,CPS!$B$4:$AHB$23,H$5,FALSE)),NA(),IF(ISTEXT(HLOOKUP($A48,CPS!$B$4:$AHB$23,H$5,FALSE)),VALUE(LEFT(HLOOKUP($A48,CPS!$B$4:$AHB$23,H$5,FALSE),LEN(HLOOKUP($A48,CPS!$B$4:$AHB$23,H$5,FALSE))-3)),HLOOKUP($A48,CPS!$B$4:$AHB$23,H$5,FALSE)))</f>
        <v>9011</v>
      </c>
      <c r="I48" s="38">
        <f>IF(ISBLANK(HLOOKUP($A48,CPS!$B$4:$AHB$23,I$5,FALSE)),NA(),IF(ISTEXT(HLOOKUP($A48,CPS!$B$4:$AHB$23,I$5,FALSE)),VALUE(LEFT(HLOOKUP($A48,CPS!$B$4:$AHB$23,I$5,FALSE),LEN(HLOOKUP($A48,CPS!$B$4:$AHB$23,I$5,FALSE))-3)),HLOOKUP($A48,CPS!$B$4:$AHB$23,I$5,FALSE)))</f>
        <v>2720</v>
      </c>
      <c r="J48" s="38">
        <f>IF(ISBLANK(HLOOKUP($A48,CPS!$B$4:$AHB$23,J$5,FALSE)),NA(),IF(ISTEXT(HLOOKUP($A48,CPS!$B$4:$AHB$23,J$5,FALSE)),VALUE(LEFT(HLOOKUP($A48,CPS!$B$4:$AHB$23,J$5,FALSE),LEN(HLOOKUP($A48,CPS!$B$4:$AHB$23,J$5,FALSE))-3)),HLOOKUP($A48,CPS!$B$4:$AHB$23,J$5,FALSE)))</f>
        <v>2616</v>
      </c>
      <c r="K48" s="38">
        <f>IF(ISBLANK(HLOOKUP($A48,CPS!$B$4:$AHB$23,K$5,FALSE)),NA(),IF(ISTEXT(HLOOKUP($A48,CPS!$B$4:$AHB$23,K$5,FALSE)),VALUE(LEFT(HLOOKUP($A48,CPS!$B$4:$AHB$23,K$5,FALSE),LEN(HLOOKUP($A48,CPS!$B$4:$AHB$23,K$5,FALSE))-3)),HLOOKUP($A48,CPS!$B$4:$AHB$23,K$5,FALSE)))</f>
        <v>1661</v>
      </c>
      <c r="L48" s="38">
        <f>IF(ISBLANK(HLOOKUP($A48,CPS!$B$4:$AHB$23,L$5,FALSE)),NA(),IF(ISTEXT(HLOOKUP($A48,CPS!$B$4:$AHB$23,L$5,FALSE)),VALUE(LEFT(HLOOKUP($A48,CPS!$B$4:$AHB$23,L$5,FALSE),LEN(HLOOKUP($A48,CPS!$B$4:$AHB$23,L$5,FALSE))-3)),HLOOKUP($A48,CPS!$B$4:$AHB$23,L$5,FALSE)))</f>
        <v>1972</v>
      </c>
      <c r="M48" s="32">
        <f t="shared" si="24"/>
        <v>6.1514830870054951</v>
      </c>
      <c r="N48" s="32">
        <f t="shared" si="25"/>
        <v>4.7765982865139778</v>
      </c>
      <c r="O48" s="41"/>
      <c r="P48" s="24" t="e">
        <f t="shared" si="19"/>
        <v>#N/A</v>
      </c>
      <c r="Q48" s="24" t="e">
        <f t="shared" si="26"/>
        <v>#N/A</v>
      </c>
      <c r="R48" s="24" t="e">
        <f t="shared" si="27"/>
        <v>#N/A</v>
      </c>
      <c r="S48" s="24" t="e">
        <f t="shared" si="20"/>
        <v>#N/A</v>
      </c>
      <c r="T48" s="24" t="e">
        <f t="shared" si="28"/>
        <v>#N/A</v>
      </c>
      <c r="U48" s="24" t="e">
        <f t="shared" si="29"/>
        <v>#N/A</v>
      </c>
      <c r="V48" s="24">
        <f t="shared" si="21"/>
        <v>2.395339770887063</v>
      </c>
      <c r="W48" s="24">
        <f t="shared" si="30"/>
        <v>6.1514830870054951</v>
      </c>
      <c r="X48" s="24">
        <f t="shared" si="31"/>
        <v>4.7765982865139778</v>
      </c>
      <c r="Y48" s="24" t="e">
        <f t="shared" si="22"/>
        <v>#N/A</v>
      </c>
      <c r="Z48" s="24" t="e">
        <f t="shared" si="32"/>
        <v>#N/A</v>
      </c>
      <c r="AA48" s="24" t="e">
        <f t="shared" si="33"/>
        <v>#N/A</v>
      </c>
      <c r="AB48" s="24" t="e">
        <f t="shared" si="23"/>
        <v>#N/A</v>
      </c>
      <c r="AC48" s="24" t="e">
        <f t="shared" si="34"/>
        <v>#N/A</v>
      </c>
      <c r="AD48" s="24" t="e">
        <f t="shared" si="35"/>
        <v>#N/A</v>
      </c>
    </row>
    <row r="49" spans="1:30" ht="9.9499999999999993" x14ac:dyDescent="0.2">
      <c r="A49" s="44">
        <v>37834</v>
      </c>
      <c r="B49" s="22">
        <f>IF(ISBLANK(HLOOKUP($A49,JOLTS!$A$4:$GO$6,B$5,FALSE)),NA(),IF(ISTEXT(HLOOKUP($A49,JOLTS!$A$4:$GO$6,B$5,FALSE)),VALUE(LEFT(HLOOKUP($A49,JOLTS!$A$4:$GO$6,B$5,FALSE),LEN(HLOOKUP($A49,JOLTS!$A$4:$GO$6,B$5,FALSE))-3)),HLOOKUP($A49,JOLTS!$A$4:$GO$6,B$5,FALSE)))</f>
        <v>3239</v>
      </c>
      <c r="C49" s="20">
        <f>IF(ISBLANK(HLOOKUP($A49,JOLTS!$A$4:$GO$6,C$5,FALSE)),NA(),IF(ISTEXT(HLOOKUP($A49,JOLTS!$A$4:$GO$6,C$5,FALSE)),VALUE(LEFT(HLOOKUP($A49,JOLTS!$A$4:$GO$6,C$5,FALSE),LEN(HLOOKUP($A49,JOLTS!$A$4:$GO$6,C$5,FALSE))-3)),HLOOKUP($A49,JOLTS!$A$4:$GO$6,C$5,FALSE)))</f>
        <v>2.4</v>
      </c>
      <c r="D49" s="22">
        <f>IF(ISBLANK(HLOOKUP($A49,CES!$A$4:$ALB$7,D$5,FALSE)),NA(),IF(ISTEXT(HLOOKUP($A49,CES!$A$4:$ALB$7,D$5,FALSE)),VALUE(LEFT(HLOOKUP($A49,CES!$A$4:$ALB$7,D$5,FALSE),LEN(HLOOKUP($A49,CES!$A$4:$ALB$7,D$5,FALSE))-3)),HLOOKUP($A49,CES!$A$4:$ALB$7,D$5,FALSE)))</f>
        <v>130148</v>
      </c>
      <c r="E49" s="32">
        <f t="shared" si="18"/>
        <v>2.4282726202703411</v>
      </c>
      <c r="G49" s="38">
        <f>IF(ISBLANK(HLOOKUP($A49,CPS!$B$4:$AHB$23,G$5,FALSE)),NA(),IF(ISTEXT(HLOOKUP($A49,CPS!$B$4:$AHB$23,G$5,FALSE)),VALUE(LEFT(HLOOKUP($A49,CPS!$B$4:$AHB$23,G$5,FALSE),LEN(HLOOKUP($A49,CPS!$B$4:$AHB$23,G$5,FALSE))-3)),HLOOKUP($A49,CPS!$B$4:$AHB$23,G$5,FALSE)))</f>
        <v>146445</v>
      </c>
      <c r="H49" s="38">
        <f>IF(ISBLANK(HLOOKUP($A49,CPS!$B$4:$AHB$23,H$5,FALSE)),NA(),IF(ISTEXT(HLOOKUP($A49,CPS!$B$4:$AHB$23,H$5,FALSE)),VALUE(LEFT(HLOOKUP($A49,CPS!$B$4:$AHB$23,H$5,FALSE),LEN(HLOOKUP($A49,CPS!$B$4:$AHB$23,H$5,FALSE))-3)),HLOOKUP($A49,CPS!$B$4:$AHB$23,H$5,FALSE)))</f>
        <v>8896</v>
      </c>
      <c r="I49" s="38">
        <f>IF(ISBLANK(HLOOKUP($A49,CPS!$B$4:$AHB$23,I$5,FALSE)),NA(),IF(ISTEXT(HLOOKUP($A49,CPS!$B$4:$AHB$23,I$5,FALSE)),VALUE(LEFT(HLOOKUP($A49,CPS!$B$4:$AHB$23,I$5,FALSE),LEN(HLOOKUP($A49,CPS!$B$4:$AHB$23,I$5,FALSE))-3)),HLOOKUP($A49,CPS!$B$4:$AHB$23,I$5,FALSE)))</f>
        <v>2801</v>
      </c>
      <c r="J49" s="38">
        <f>IF(ISBLANK(HLOOKUP($A49,CPS!$B$4:$AHB$23,J$5,FALSE)),NA(),IF(ISTEXT(HLOOKUP($A49,CPS!$B$4:$AHB$23,J$5,FALSE)),VALUE(LEFT(HLOOKUP($A49,CPS!$B$4:$AHB$23,J$5,FALSE),LEN(HLOOKUP($A49,CPS!$B$4:$AHB$23,J$5,FALSE))-3)),HLOOKUP($A49,CPS!$B$4:$AHB$23,J$5,FALSE)))</f>
        <v>2625</v>
      </c>
      <c r="K49" s="38">
        <f>IF(ISBLANK(HLOOKUP($A49,CPS!$B$4:$AHB$23,K$5,FALSE)),NA(),IF(ISTEXT(HLOOKUP($A49,CPS!$B$4:$AHB$23,K$5,FALSE)),VALUE(LEFT(HLOOKUP($A49,CPS!$B$4:$AHB$23,K$5,FALSE),LEN(HLOOKUP($A49,CPS!$B$4:$AHB$23,K$5,FALSE))-3)),HLOOKUP($A49,CPS!$B$4:$AHB$23,K$5,FALSE)))</f>
        <v>1561</v>
      </c>
      <c r="L49" s="38">
        <f>IF(ISBLANK(HLOOKUP($A49,CPS!$B$4:$AHB$23,L$5,FALSE)),NA(),IF(ISTEXT(HLOOKUP($A49,CPS!$B$4:$AHB$23,L$5,FALSE)),VALUE(LEFT(HLOOKUP($A49,CPS!$B$4:$AHB$23,L$5,FALSE),LEN(HLOOKUP($A49,CPS!$B$4:$AHB$23,L$5,FALSE))-3)),HLOOKUP($A49,CPS!$B$4:$AHB$23,L$5,FALSE)))</f>
        <v>1995</v>
      </c>
      <c r="M49" s="32">
        <f t="shared" si="24"/>
        <v>6.0746355286967804</v>
      </c>
      <c r="N49" s="32">
        <f t="shared" si="25"/>
        <v>4.7710744648161425</v>
      </c>
      <c r="O49" s="41"/>
      <c r="P49" s="24" t="e">
        <f t="shared" si="19"/>
        <v>#N/A</v>
      </c>
      <c r="Q49" s="24" t="e">
        <f t="shared" si="26"/>
        <v>#N/A</v>
      </c>
      <c r="R49" s="24" t="e">
        <f t="shared" si="27"/>
        <v>#N/A</v>
      </c>
      <c r="S49" s="24" t="e">
        <f t="shared" si="20"/>
        <v>#N/A</v>
      </c>
      <c r="T49" s="24" t="e">
        <f t="shared" si="28"/>
        <v>#N/A</v>
      </c>
      <c r="U49" s="24" t="e">
        <f t="shared" si="29"/>
        <v>#N/A</v>
      </c>
      <c r="V49" s="24">
        <f t="shared" si="21"/>
        <v>2.4282726202703411</v>
      </c>
      <c r="W49" s="24">
        <f t="shared" si="30"/>
        <v>6.0746355286967804</v>
      </c>
      <c r="X49" s="24">
        <f t="shared" si="31"/>
        <v>4.7710744648161425</v>
      </c>
      <c r="Y49" s="24" t="e">
        <f t="shared" si="22"/>
        <v>#N/A</v>
      </c>
      <c r="Z49" s="24" t="e">
        <f t="shared" si="32"/>
        <v>#N/A</v>
      </c>
      <c r="AA49" s="24" t="e">
        <f t="shared" si="33"/>
        <v>#N/A</v>
      </c>
      <c r="AB49" s="24" t="e">
        <f t="shared" si="23"/>
        <v>#N/A</v>
      </c>
      <c r="AC49" s="24" t="e">
        <f t="shared" si="34"/>
        <v>#N/A</v>
      </c>
      <c r="AD49" s="24" t="e">
        <f t="shared" si="35"/>
        <v>#N/A</v>
      </c>
    </row>
    <row r="50" spans="1:30" ht="9.9499999999999993" x14ac:dyDescent="0.2">
      <c r="A50" s="44">
        <v>37865</v>
      </c>
      <c r="B50" s="22">
        <f>IF(ISBLANK(HLOOKUP($A50,JOLTS!$A$4:$GO$6,B$5,FALSE)),NA(),IF(ISTEXT(HLOOKUP($A50,JOLTS!$A$4:$GO$6,B$5,FALSE)),VALUE(LEFT(HLOOKUP($A50,JOLTS!$A$4:$GO$6,B$5,FALSE),LEN(HLOOKUP($A50,JOLTS!$A$4:$GO$6,B$5,FALSE))-3)),HLOOKUP($A50,JOLTS!$A$4:$GO$6,B$5,FALSE)))</f>
        <v>3054</v>
      </c>
      <c r="C50" s="20">
        <f>IF(ISBLANK(HLOOKUP($A50,JOLTS!$A$4:$GO$6,C$5,FALSE)),NA(),IF(ISTEXT(HLOOKUP($A50,JOLTS!$A$4:$GO$6,C$5,FALSE)),VALUE(LEFT(HLOOKUP($A50,JOLTS!$A$4:$GO$6,C$5,FALSE),LEN(HLOOKUP($A50,JOLTS!$A$4:$GO$6,C$5,FALSE))-3)),HLOOKUP($A50,JOLTS!$A$4:$GO$6,C$5,FALSE)))</f>
        <v>2.2999999999999998</v>
      </c>
      <c r="D50" s="22">
        <f>IF(ISBLANK(HLOOKUP($A50,CES!$A$4:$ALB$7,D$5,FALSE)),NA(),IF(ISTEXT(HLOOKUP($A50,CES!$A$4:$ALB$7,D$5,FALSE)),VALUE(LEFT(HLOOKUP($A50,CES!$A$4:$ALB$7,D$5,FALSE),LEN(HLOOKUP($A50,CES!$A$4:$ALB$7,D$5,FALSE))-3)),HLOOKUP($A50,CES!$A$4:$ALB$7,D$5,FALSE)))</f>
        <v>130250</v>
      </c>
      <c r="E50" s="32">
        <f t="shared" si="18"/>
        <v>2.2910040208845945</v>
      </c>
      <c r="G50" s="38">
        <f>IF(ISBLANK(HLOOKUP($A50,CPS!$B$4:$AHB$23,G$5,FALSE)),NA(),IF(ISTEXT(HLOOKUP($A50,CPS!$B$4:$AHB$23,G$5,FALSE)),VALUE(LEFT(HLOOKUP($A50,CPS!$B$4:$AHB$23,G$5,FALSE),LEN(HLOOKUP($A50,CPS!$B$4:$AHB$23,G$5,FALSE))-3)),HLOOKUP($A50,CPS!$B$4:$AHB$23,G$5,FALSE)))</f>
        <v>146530</v>
      </c>
      <c r="H50" s="38">
        <f>IF(ISBLANK(HLOOKUP($A50,CPS!$B$4:$AHB$23,H$5,FALSE)),NA(),IF(ISTEXT(HLOOKUP($A50,CPS!$B$4:$AHB$23,H$5,FALSE)),VALUE(LEFT(HLOOKUP($A50,CPS!$B$4:$AHB$23,H$5,FALSE),LEN(HLOOKUP($A50,CPS!$B$4:$AHB$23,H$5,FALSE))-3)),HLOOKUP($A50,CPS!$B$4:$AHB$23,H$5,FALSE)))</f>
        <v>8921</v>
      </c>
      <c r="I50" s="38">
        <f>IF(ISBLANK(HLOOKUP($A50,CPS!$B$4:$AHB$23,I$5,FALSE)),NA(),IF(ISTEXT(HLOOKUP($A50,CPS!$B$4:$AHB$23,I$5,FALSE)),VALUE(LEFT(HLOOKUP($A50,CPS!$B$4:$AHB$23,I$5,FALSE),LEN(HLOOKUP($A50,CPS!$B$4:$AHB$23,I$5,FALSE))-3)),HLOOKUP($A50,CPS!$B$4:$AHB$23,I$5,FALSE)))</f>
        <v>2704</v>
      </c>
      <c r="J50" s="38">
        <f>IF(ISBLANK(HLOOKUP($A50,CPS!$B$4:$AHB$23,J$5,FALSE)),NA(),IF(ISTEXT(HLOOKUP($A50,CPS!$B$4:$AHB$23,J$5,FALSE)),VALUE(LEFT(HLOOKUP($A50,CPS!$B$4:$AHB$23,J$5,FALSE),LEN(HLOOKUP($A50,CPS!$B$4:$AHB$23,J$5,FALSE))-3)),HLOOKUP($A50,CPS!$B$4:$AHB$23,J$5,FALSE)))</f>
        <v>2775</v>
      </c>
      <c r="K50" s="38">
        <f>IF(ISBLANK(HLOOKUP($A50,CPS!$B$4:$AHB$23,K$5,FALSE)),NA(),IF(ISTEXT(HLOOKUP($A50,CPS!$B$4:$AHB$23,K$5,FALSE)),VALUE(LEFT(HLOOKUP($A50,CPS!$B$4:$AHB$23,K$5,FALSE),LEN(HLOOKUP($A50,CPS!$B$4:$AHB$23,K$5,FALSE))-3)),HLOOKUP($A50,CPS!$B$4:$AHB$23,K$5,FALSE)))</f>
        <v>1472</v>
      </c>
      <c r="L50" s="38">
        <f>IF(ISBLANK(HLOOKUP($A50,CPS!$B$4:$AHB$23,L$5,FALSE)),NA(),IF(ISTEXT(HLOOKUP($A50,CPS!$B$4:$AHB$23,L$5,FALSE)),VALUE(LEFT(HLOOKUP($A50,CPS!$B$4:$AHB$23,L$5,FALSE),LEN(HLOOKUP($A50,CPS!$B$4:$AHB$23,L$5,FALSE))-3)),HLOOKUP($A50,CPS!$B$4:$AHB$23,L$5,FALSE)))</f>
        <v>2014</v>
      </c>
      <c r="M50" s="32">
        <f t="shared" si="24"/>
        <v>6.0881730703610177</v>
      </c>
      <c r="N50" s="32">
        <f t="shared" si="25"/>
        <v>4.7437384835869789</v>
      </c>
      <c r="O50" s="41"/>
      <c r="P50" s="24" t="e">
        <f t="shared" si="19"/>
        <v>#N/A</v>
      </c>
      <c r="Q50" s="24" t="e">
        <f t="shared" si="26"/>
        <v>#N/A</v>
      </c>
      <c r="R50" s="24" t="e">
        <f t="shared" si="27"/>
        <v>#N/A</v>
      </c>
      <c r="S50" s="24" t="e">
        <f t="shared" si="20"/>
        <v>#N/A</v>
      </c>
      <c r="T50" s="24" t="e">
        <f t="shared" si="28"/>
        <v>#N/A</v>
      </c>
      <c r="U50" s="24" t="e">
        <f t="shared" si="29"/>
        <v>#N/A</v>
      </c>
      <c r="V50" s="24">
        <f t="shared" si="21"/>
        <v>2.2910040208845945</v>
      </c>
      <c r="W50" s="24">
        <f t="shared" si="30"/>
        <v>6.0881730703610177</v>
      </c>
      <c r="X50" s="24">
        <f t="shared" si="31"/>
        <v>4.7437384835869789</v>
      </c>
      <c r="Y50" s="24" t="e">
        <f t="shared" si="22"/>
        <v>#N/A</v>
      </c>
      <c r="Z50" s="24" t="e">
        <f t="shared" si="32"/>
        <v>#N/A</v>
      </c>
      <c r="AA50" s="24" t="e">
        <f t="shared" si="33"/>
        <v>#N/A</v>
      </c>
      <c r="AB50" s="24" t="e">
        <f t="shared" si="23"/>
        <v>#N/A</v>
      </c>
      <c r="AC50" s="24" t="e">
        <f t="shared" si="34"/>
        <v>#N/A</v>
      </c>
      <c r="AD50" s="24" t="e">
        <f t="shared" si="35"/>
        <v>#N/A</v>
      </c>
    </row>
    <row r="51" spans="1:30" ht="9.9499999999999993" x14ac:dyDescent="0.2">
      <c r="A51" s="44">
        <v>37895</v>
      </c>
      <c r="B51" s="22">
        <f>IF(ISBLANK(HLOOKUP($A51,JOLTS!$A$4:$GO$6,B$5,FALSE)),NA(),IF(ISTEXT(HLOOKUP($A51,JOLTS!$A$4:$GO$6,B$5,FALSE)),VALUE(LEFT(HLOOKUP($A51,JOLTS!$A$4:$GO$6,B$5,FALSE),LEN(HLOOKUP($A51,JOLTS!$A$4:$GO$6,B$5,FALSE))-3)),HLOOKUP($A51,JOLTS!$A$4:$GO$6,B$5,FALSE)))</f>
        <v>3196</v>
      </c>
      <c r="C51" s="20">
        <f>IF(ISBLANK(HLOOKUP($A51,JOLTS!$A$4:$GO$6,C$5,FALSE)),NA(),IF(ISTEXT(HLOOKUP($A51,JOLTS!$A$4:$GO$6,C$5,FALSE)),VALUE(LEFT(HLOOKUP($A51,JOLTS!$A$4:$GO$6,C$5,FALSE),LEN(HLOOKUP($A51,JOLTS!$A$4:$GO$6,C$5,FALSE))-3)),HLOOKUP($A51,JOLTS!$A$4:$GO$6,C$5,FALSE)))</f>
        <v>2.4</v>
      </c>
      <c r="D51" s="22">
        <f>IF(ISBLANK(HLOOKUP($A51,CES!$A$4:$ALB$7,D$5,FALSE)),NA(),IF(ISTEXT(HLOOKUP($A51,CES!$A$4:$ALB$7,D$5,FALSE)),VALUE(LEFT(HLOOKUP($A51,CES!$A$4:$ALB$7,D$5,FALSE),LEN(HLOOKUP($A51,CES!$A$4:$ALB$7,D$5,FALSE))-3)),HLOOKUP($A51,CES!$A$4:$ALB$7,D$5,FALSE)))</f>
        <v>130446</v>
      </c>
      <c r="E51" s="32">
        <f t="shared" si="18"/>
        <v>2.3914637613923766</v>
      </c>
      <c r="G51" s="38">
        <f>IF(ISBLANK(HLOOKUP($A51,CPS!$B$4:$AHB$23,G$5,FALSE)),NA(),IF(ISTEXT(HLOOKUP($A51,CPS!$B$4:$AHB$23,G$5,FALSE)),VALUE(LEFT(HLOOKUP($A51,CPS!$B$4:$AHB$23,G$5,FALSE),LEN(HLOOKUP($A51,CPS!$B$4:$AHB$23,G$5,FALSE))-3)),HLOOKUP($A51,CPS!$B$4:$AHB$23,G$5,FALSE)))</f>
        <v>146716</v>
      </c>
      <c r="H51" s="38">
        <f>IF(ISBLANK(HLOOKUP($A51,CPS!$B$4:$AHB$23,H$5,FALSE)),NA(),IF(ISTEXT(HLOOKUP($A51,CPS!$B$4:$AHB$23,H$5,FALSE)),VALUE(LEFT(HLOOKUP($A51,CPS!$B$4:$AHB$23,H$5,FALSE),LEN(HLOOKUP($A51,CPS!$B$4:$AHB$23,H$5,FALSE))-3)),HLOOKUP($A51,CPS!$B$4:$AHB$23,H$5,FALSE)))</f>
        <v>8732</v>
      </c>
      <c r="I51" s="38">
        <f>IF(ISBLANK(HLOOKUP($A51,CPS!$B$4:$AHB$23,I$5,FALSE)),NA(),IF(ISTEXT(HLOOKUP($A51,CPS!$B$4:$AHB$23,I$5,FALSE)),VALUE(LEFT(HLOOKUP($A51,CPS!$B$4:$AHB$23,I$5,FALSE),LEN(HLOOKUP($A51,CPS!$B$4:$AHB$23,I$5,FALSE))-3)),HLOOKUP($A51,CPS!$B$4:$AHB$23,I$5,FALSE)))</f>
        <v>2710</v>
      </c>
      <c r="J51" s="38">
        <f>IF(ISBLANK(HLOOKUP($A51,CPS!$B$4:$AHB$23,J$5,FALSE)),NA(),IF(ISTEXT(HLOOKUP($A51,CPS!$B$4:$AHB$23,J$5,FALSE)),VALUE(LEFT(HLOOKUP($A51,CPS!$B$4:$AHB$23,J$5,FALSE),LEN(HLOOKUP($A51,CPS!$B$4:$AHB$23,J$5,FALSE))-3)),HLOOKUP($A51,CPS!$B$4:$AHB$23,J$5,FALSE)))</f>
        <v>2593</v>
      </c>
      <c r="K51" s="38">
        <f>IF(ISBLANK(HLOOKUP($A51,CPS!$B$4:$AHB$23,K$5,FALSE)),NA(),IF(ISTEXT(HLOOKUP($A51,CPS!$B$4:$AHB$23,K$5,FALSE)),VALUE(LEFT(HLOOKUP($A51,CPS!$B$4:$AHB$23,K$5,FALSE),LEN(HLOOKUP($A51,CPS!$B$4:$AHB$23,K$5,FALSE))-3)),HLOOKUP($A51,CPS!$B$4:$AHB$23,K$5,FALSE)))</f>
        <v>1492</v>
      </c>
      <c r="L51" s="38">
        <f>IF(ISBLANK(HLOOKUP($A51,CPS!$B$4:$AHB$23,L$5,FALSE)),NA(),IF(ISTEXT(HLOOKUP($A51,CPS!$B$4:$AHB$23,L$5,FALSE)),VALUE(LEFT(HLOOKUP($A51,CPS!$B$4:$AHB$23,L$5,FALSE),LEN(HLOOKUP($A51,CPS!$B$4:$AHB$23,L$5,FALSE))-3)),HLOOKUP($A51,CPS!$B$4:$AHB$23,L$5,FALSE)))</f>
        <v>1959</v>
      </c>
      <c r="M51" s="32">
        <f t="shared" si="24"/>
        <v>5.9516344502303777</v>
      </c>
      <c r="N51" s="32">
        <f t="shared" si="25"/>
        <v>4.6313967120150501</v>
      </c>
      <c r="O51" s="41"/>
      <c r="P51" s="24" t="e">
        <f t="shared" si="19"/>
        <v>#N/A</v>
      </c>
      <c r="Q51" s="24" t="e">
        <f t="shared" si="26"/>
        <v>#N/A</v>
      </c>
      <c r="R51" s="24" t="e">
        <f t="shared" si="27"/>
        <v>#N/A</v>
      </c>
      <c r="S51" s="24" t="e">
        <f t="shared" si="20"/>
        <v>#N/A</v>
      </c>
      <c r="T51" s="24" t="e">
        <f t="shared" si="28"/>
        <v>#N/A</v>
      </c>
      <c r="U51" s="24" t="e">
        <f t="shared" si="29"/>
        <v>#N/A</v>
      </c>
      <c r="V51" s="24">
        <f t="shared" si="21"/>
        <v>2.3914637613923766</v>
      </c>
      <c r="W51" s="24">
        <f t="shared" si="30"/>
        <v>5.9516344502303777</v>
      </c>
      <c r="X51" s="24">
        <f t="shared" si="31"/>
        <v>4.6313967120150501</v>
      </c>
      <c r="Y51" s="24" t="e">
        <f t="shared" si="22"/>
        <v>#N/A</v>
      </c>
      <c r="Z51" s="24" t="e">
        <f t="shared" si="32"/>
        <v>#N/A</v>
      </c>
      <c r="AA51" s="24" t="e">
        <f t="shared" si="33"/>
        <v>#N/A</v>
      </c>
      <c r="AB51" s="24" t="e">
        <f t="shared" si="23"/>
        <v>#N/A</v>
      </c>
      <c r="AC51" s="24" t="e">
        <f t="shared" si="34"/>
        <v>#N/A</v>
      </c>
      <c r="AD51" s="24" t="e">
        <f t="shared" si="35"/>
        <v>#N/A</v>
      </c>
    </row>
    <row r="52" spans="1:30" ht="9.9499999999999993" x14ac:dyDescent="0.2">
      <c r="A52" s="44">
        <v>37926</v>
      </c>
      <c r="B52" s="22">
        <f>IF(ISBLANK(HLOOKUP($A52,JOLTS!$A$4:$GO$6,B$5,FALSE)),NA(),IF(ISTEXT(HLOOKUP($A52,JOLTS!$A$4:$GO$6,B$5,FALSE)),VALUE(LEFT(HLOOKUP($A52,JOLTS!$A$4:$GO$6,B$5,FALSE),LEN(HLOOKUP($A52,JOLTS!$A$4:$GO$6,B$5,FALSE))-3)),HLOOKUP($A52,JOLTS!$A$4:$GO$6,B$5,FALSE)))</f>
        <v>3316</v>
      </c>
      <c r="C52" s="20">
        <f>IF(ISBLANK(HLOOKUP($A52,JOLTS!$A$4:$GO$6,C$5,FALSE)),NA(),IF(ISTEXT(HLOOKUP($A52,JOLTS!$A$4:$GO$6,C$5,FALSE)),VALUE(LEFT(HLOOKUP($A52,JOLTS!$A$4:$GO$6,C$5,FALSE),LEN(HLOOKUP($A52,JOLTS!$A$4:$GO$6,C$5,FALSE))-3)),HLOOKUP($A52,JOLTS!$A$4:$GO$6,C$5,FALSE)))</f>
        <v>2.5</v>
      </c>
      <c r="D52" s="22">
        <f>IF(ISBLANK(HLOOKUP($A52,CES!$A$4:$ALB$7,D$5,FALSE)),NA(),IF(ISTEXT(HLOOKUP($A52,CES!$A$4:$ALB$7,D$5,FALSE)),VALUE(LEFT(HLOOKUP($A52,CES!$A$4:$ALB$7,D$5,FALSE),LEN(HLOOKUP($A52,CES!$A$4:$ALB$7,D$5,FALSE))-3)),HLOOKUP($A52,CES!$A$4:$ALB$7,D$5,FALSE)))</f>
        <v>130462</v>
      </c>
      <c r="E52" s="32">
        <f t="shared" si="18"/>
        <v>2.4787334240308567</v>
      </c>
      <c r="G52" s="38">
        <f>IF(ISBLANK(HLOOKUP($A52,CPS!$B$4:$AHB$23,G$5,FALSE)),NA(),IF(ISTEXT(HLOOKUP($A52,CPS!$B$4:$AHB$23,G$5,FALSE)),VALUE(LEFT(HLOOKUP($A52,CPS!$B$4:$AHB$23,G$5,FALSE),LEN(HLOOKUP($A52,CPS!$B$4:$AHB$23,G$5,FALSE))-3)),HLOOKUP($A52,CPS!$B$4:$AHB$23,G$5,FALSE)))</f>
        <v>147000</v>
      </c>
      <c r="H52" s="38">
        <f>IF(ISBLANK(HLOOKUP($A52,CPS!$B$4:$AHB$23,H$5,FALSE)),NA(),IF(ISTEXT(HLOOKUP($A52,CPS!$B$4:$AHB$23,H$5,FALSE)),VALUE(LEFT(HLOOKUP($A52,CPS!$B$4:$AHB$23,H$5,FALSE),LEN(HLOOKUP($A52,CPS!$B$4:$AHB$23,H$5,FALSE))-3)),HLOOKUP($A52,CPS!$B$4:$AHB$23,H$5,FALSE)))</f>
        <v>8576</v>
      </c>
      <c r="I52" s="38">
        <f>IF(ISBLANK(HLOOKUP($A52,CPS!$B$4:$AHB$23,I$5,FALSE)),NA(),IF(ISTEXT(HLOOKUP($A52,CPS!$B$4:$AHB$23,I$5,FALSE)),VALUE(LEFT(HLOOKUP($A52,CPS!$B$4:$AHB$23,I$5,FALSE),LEN(HLOOKUP($A52,CPS!$B$4:$AHB$23,I$5,FALSE))-3)),HLOOKUP($A52,CPS!$B$4:$AHB$23,I$5,FALSE)))</f>
        <v>2656</v>
      </c>
      <c r="J52" s="38">
        <f>IF(ISBLANK(HLOOKUP($A52,CPS!$B$4:$AHB$23,J$5,FALSE)),NA(),IF(ISTEXT(HLOOKUP($A52,CPS!$B$4:$AHB$23,J$5,FALSE)),VALUE(LEFT(HLOOKUP($A52,CPS!$B$4:$AHB$23,J$5,FALSE),LEN(HLOOKUP($A52,CPS!$B$4:$AHB$23,J$5,FALSE))-3)),HLOOKUP($A52,CPS!$B$4:$AHB$23,J$5,FALSE)))</f>
        <v>2509</v>
      </c>
      <c r="K52" s="38">
        <f>IF(ISBLANK(HLOOKUP($A52,CPS!$B$4:$AHB$23,K$5,FALSE)),NA(),IF(ISTEXT(HLOOKUP($A52,CPS!$B$4:$AHB$23,K$5,FALSE)),VALUE(LEFT(HLOOKUP($A52,CPS!$B$4:$AHB$23,K$5,FALSE),LEN(HLOOKUP($A52,CPS!$B$4:$AHB$23,K$5,FALSE))-3)),HLOOKUP($A52,CPS!$B$4:$AHB$23,K$5,FALSE)))</f>
        <v>1414</v>
      </c>
      <c r="L52" s="38">
        <f>IF(ISBLANK(HLOOKUP($A52,CPS!$B$4:$AHB$23,L$5,FALSE)),NA(),IF(ISTEXT(HLOOKUP($A52,CPS!$B$4:$AHB$23,L$5,FALSE)),VALUE(LEFT(HLOOKUP($A52,CPS!$B$4:$AHB$23,L$5,FALSE),LEN(HLOOKUP($A52,CPS!$B$4:$AHB$23,L$5,FALSE))-3)),HLOOKUP($A52,CPS!$B$4:$AHB$23,L$5,FALSE)))</f>
        <v>2006</v>
      </c>
      <c r="M52" s="32">
        <f t="shared" si="24"/>
        <v>5.834013605442177</v>
      </c>
      <c r="N52" s="32">
        <f t="shared" si="25"/>
        <v>4.4755102040816324</v>
      </c>
      <c r="O52" s="41"/>
      <c r="P52" s="24" t="e">
        <f t="shared" si="19"/>
        <v>#N/A</v>
      </c>
      <c r="Q52" s="24" t="e">
        <f t="shared" si="26"/>
        <v>#N/A</v>
      </c>
      <c r="R52" s="24" t="e">
        <f t="shared" si="27"/>
        <v>#N/A</v>
      </c>
      <c r="S52" s="24" t="e">
        <f t="shared" si="20"/>
        <v>#N/A</v>
      </c>
      <c r="T52" s="24" t="e">
        <f t="shared" si="28"/>
        <v>#N/A</v>
      </c>
      <c r="U52" s="24" t="e">
        <f t="shared" si="29"/>
        <v>#N/A</v>
      </c>
      <c r="V52" s="24">
        <f t="shared" si="21"/>
        <v>2.4787334240308567</v>
      </c>
      <c r="W52" s="24">
        <f t="shared" si="30"/>
        <v>5.834013605442177</v>
      </c>
      <c r="X52" s="24">
        <f t="shared" si="31"/>
        <v>4.4755102040816324</v>
      </c>
      <c r="Y52" s="24" t="e">
        <f t="shared" si="22"/>
        <v>#N/A</v>
      </c>
      <c r="Z52" s="24" t="e">
        <f t="shared" si="32"/>
        <v>#N/A</v>
      </c>
      <c r="AA52" s="24" t="e">
        <f t="shared" si="33"/>
        <v>#N/A</v>
      </c>
      <c r="AB52" s="24" t="e">
        <f t="shared" si="23"/>
        <v>#N/A</v>
      </c>
      <c r="AC52" s="24" t="e">
        <f t="shared" si="34"/>
        <v>#N/A</v>
      </c>
      <c r="AD52" s="24" t="e">
        <f t="shared" si="35"/>
        <v>#N/A</v>
      </c>
    </row>
    <row r="53" spans="1:30" ht="9.9499999999999993" x14ac:dyDescent="0.2">
      <c r="A53" s="44">
        <v>37956</v>
      </c>
      <c r="B53" s="22">
        <f>IF(ISBLANK(HLOOKUP($A53,JOLTS!$A$4:$GO$6,B$5,FALSE)),NA(),IF(ISTEXT(HLOOKUP($A53,JOLTS!$A$4:$GO$6,B$5,FALSE)),VALUE(LEFT(HLOOKUP($A53,JOLTS!$A$4:$GO$6,B$5,FALSE),LEN(HLOOKUP($A53,JOLTS!$A$4:$GO$6,B$5,FALSE))-3)),HLOOKUP($A53,JOLTS!$A$4:$GO$6,B$5,FALSE)))</f>
        <v>3334</v>
      </c>
      <c r="C53" s="20">
        <f>IF(ISBLANK(HLOOKUP($A53,JOLTS!$A$4:$GO$6,C$5,FALSE)),NA(),IF(ISTEXT(HLOOKUP($A53,JOLTS!$A$4:$GO$6,C$5,FALSE)),VALUE(LEFT(HLOOKUP($A53,JOLTS!$A$4:$GO$6,C$5,FALSE),LEN(HLOOKUP($A53,JOLTS!$A$4:$GO$6,C$5,FALSE))-3)),HLOOKUP($A53,JOLTS!$A$4:$GO$6,C$5,FALSE)))</f>
        <v>2.5</v>
      </c>
      <c r="D53" s="22">
        <f>IF(ISBLANK(HLOOKUP($A53,CES!$A$4:$ALB$7,D$5,FALSE)),NA(),IF(ISTEXT(HLOOKUP($A53,CES!$A$4:$ALB$7,D$5,FALSE)),VALUE(LEFT(HLOOKUP($A53,CES!$A$4:$ALB$7,D$5,FALSE),LEN(HLOOKUP($A53,CES!$A$4:$ALB$7,D$5,FALSE))-3)),HLOOKUP($A53,CES!$A$4:$ALB$7,D$5,FALSE)))</f>
        <v>130586</v>
      </c>
      <c r="E53" s="32">
        <f t="shared" si="18"/>
        <v>2.4895459976105134</v>
      </c>
      <c r="G53" s="38">
        <f>IF(ISBLANK(HLOOKUP($A53,CPS!$B$4:$AHB$23,G$5,FALSE)),NA(),IF(ISTEXT(HLOOKUP($A53,CPS!$B$4:$AHB$23,G$5,FALSE)),VALUE(LEFT(HLOOKUP($A53,CPS!$B$4:$AHB$23,G$5,FALSE),LEN(HLOOKUP($A53,CPS!$B$4:$AHB$23,G$5,FALSE))-3)),HLOOKUP($A53,CPS!$B$4:$AHB$23,G$5,FALSE)))</f>
        <v>146729</v>
      </c>
      <c r="H53" s="38">
        <f>IF(ISBLANK(HLOOKUP($A53,CPS!$B$4:$AHB$23,H$5,FALSE)),NA(),IF(ISTEXT(HLOOKUP($A53,CPS!$B$4:$AHB$23,H$5,FALSE)),VALUE(LEFT(HLOOKUP($A53,CPS!$B$4:$AHB$23,H$5,FALSE),LEN(HLOOKUP($A53,CPS!$B$4:$AHB$23,H$5,FALSE))-3)),HLOOKUP($A53,CPS!$B$4:$AHB$23,H$5,FALSE)))</f>
        <v>8317</v>
      </c>
      <c r="I53" s="38">
        <f>IF(ISBLANK(HLOOKUP($A53,CPS!$B$4:$AHB$23,I$5,FALSE)),NA(),IF(ISTEXT(HLOOKUP($A53,CPS!$B$4:$AHB$23,I$5,FALSE)),VALUE(LEFT(HLOOKUP($A53,CPS!$B$4:$AHB$23,I$5,FALSE),LEN(HLOOKUP($A53,CPS!$B$4:$AHB$23,I$5,FALSE))-3)),HLOOKUP($A53,CPS!$B$4:$AHB$23,I$5,FALSE)))</f>
        <v>2554</v>
      </c>
      <c r="J53" s="38">
        <f>IF(ISBLANK(HLOOKUP($A53,CPS!$B$4:$AHB$23,J$5,FALSE)),NA(),IF(ISTEXT(HLOOKUP($A53,CPS!$B$4:$AHB$23,J$5,FALSE)),VALUE(LEFT(HLOOKUP($A53,CPS!$B$4:$AHB$23,J$5,FALSE),LEN(HLOOKUP($A53,CPS!$B$4:$AHB$23,J$5,FALSE))-3)),HLOOKUP($A53,CPS!$B$4:$AHB$23,J$5,FALSE)))</f>
        <v>2455</v>
      </c>
      <c r="K53" s="38">
        <f>IF(ISBLANK(HLOOKUP($A53,CPS!$B$4:$AHB$23,K$5,FALSE)),NA(),IF(ISTEXT(HLOOKUP($A53,CPS!$B$4:$AHB$23,K$5,FALSE)),VALUE(LEFT(HLOOKUP($A53,CPS!$B$4:$AHB$23,K$5,FALSE),LEN(HLOOKUP($A53,CPS!$B$4:$AHB$23,K$5,FALSE))-3)),HLOOKUP($A53,CPS!$B$4:$AHB$23,K$5,FALSE)))</f>
        <v>1435</v>
      </c>
      <c r="L53" s="38">
        <f>IF(ISBLANK(HLOOKUP($A53,CPS!$B$4:$AHB$23,L$5,FALSE)),NA(),IF(ISTEXT(HLOOKUP($A53,CPS!$B$4:$AHB$23,L$5,FALSE)),VALUE(LEFT(HLOOKUP($A53,CPS!$B$4:$AHB$23,L$5,FALSE),LEN(HLOOKUP($A53,CPS!$B$4:$AHB$23,L$5,FALSE))-3)),HLOOKUP($A53,CPS!$B$4:$AHB$23,L$5,FALSE)))</f>
        <v>1931</v>
      </c>
      <c r="M53" s="32">
        <f t="shared" si="24"/>
        <v>5.6682728022408657</v>
      </c>
      <c r="N53" s="32">
        <f t="shared" si="25"/>
        <v>4.3917698614452494</v>
      </c>
      <c r="O53" s="41"/>
      <c r="P53" s="24" t="e">
        <f t="shared" si="19"/>
        <v>#N/A</v>
      </c>
      <c r="Q53" s="24" t="e">
        <f t="shared" si="26"/>
        <v>#N/A</v>
      </c>
      <c r="R53" s="24" t="e">
        <f t="shared" si="27"/>
        <v>#N/A</v>
      </c>
      <c r="S53" s="24" t="e">
        <f t="shared" si="20"/>
        <v>#N/A</v>
      </c>
      <c r="T53" s="24" t="e">
        <f t="shared" si="28"/>
        <v>#N/A</v>
      </c>
      <c r="U53" s="24" t="e">
        <f t="shared" si="29"/>
        <v>#N/A</v>
      </c>
      <c r="V53" s="24">
        <f t="shared" si="21"/>
        <v>2.4895459976105134</v>
      </c>
      <c r="W53" s="24">
        <f t="shared" si="30"/>
        <v>5.6682728022408657</v>
      </c>
      <c r="X53" s="24">
        <f t="shared" si="31"/>
        <v>4.3917698614452494</v>
      </c>
      <c r="Y53" s="24" t="e">
        <f t="shared" si="22"/>
        <v>#N/A</v>
      </c>
      <c r="Z53" s="24" t="e">
        <f t="shared" si="32"/>
        <v>#N/A</v>
      </c>
      <c r="AA53" s="24" t="e">
        <f t="shared" si="33"/>
        <v>#N/A</v>
      </c>
      <c r="AB53" s="24" t="e">
        <f t="shared" si="23"/>
        <v>#N/A</v>
      </c>
      <c r="AC53" s="24" t="e">
        <f t="shared" si="34"/>
        <v>#N/A</v>
      </c>
      <c r="AD53" s="24" t="e">
        <f t="shared" si="35"/>
        <v>#N/A</v>
      </c>
    </row>
    <row r="54" spans="1:30" ht="9.9499999999999993" x14ac:dyDescent="0.2">
      <c r="A54" s="44">
        <v>37987</v>
      </c>
      <c r="B54" s="22">
        <f>IF(ISBLANK(HLOOKUP($A54,JOLTS!$A$4:$GO$6,B$5,FALSE)),NA(),IF(ISTEXT(HLOOKUP($A54,JOLTS!$A$4:$GO$6,B$5,FALSE)),VALUE(LEFT(HLOOKUP($A54,JOLTS!$A$4:$GO$6,B$5,FALSE),LEN(HLOOKUP($A54,JOLTS!$A$4:$GO$6,B$5,FALSE))-3)),HLOOKUP($A54,JOLTS!$A$4:$GO$6,B$5,FALSE)))</f>
        <v>3391</v>
      </c>
      <c r="C54" s="20">
        <f>IF(ISBLANK(HLOOKUP($A54,JOLTS!$A$4:$GO$6,C$5,FALSE)),NA(),IF(ISTEXT(HLOOKUP($A54,JOLTS!$A$4:$GO$6,C$5,FALSE)),VALUE(LEFT(HLOOKUP($A54,JOLTS!$A$4:$GO$6,C$5,FALSE),LEN(HLOOKUP($A54,JOLTS!$A$4:$GO$6,C$5,FALSE))-3)),HLOOKUP($A54,JOLTS!$A$4:$GO$6,C$5,FALSE)))</f>
        <v>2.5</v>
      </c>
      <c r="D54" s="22">
        <f>IF(ISBLANK(HLOOKUP($A54,CES!$A$4:$ALB$7,D$5,FALSE)),NA(),IF(ISTEXT(HLOOKUP($A54,CES!$A$4:$ALB$7,D$5,FALSE)),VALUE(LEFT(HLOOKUP($A54,CES!$A$4:$ALB$7,D$5,FALSE),LEN(HLOOKUP($A54,CES!$A$4:$ALB$7,D$5,FALSE))-3)),HLOOKUP($A54,CES!$A$4:$ALB$7,D$5,FALSE)))</f>
        <v>130747</v>
      </c>
      <c r="E54" s="32">
        <f t="shared" si="18"/>
        <v>2.5279935588722062</v>
      </c>
      <c r="G54" s="38">
        <f>IF(ISBLANK(HLOOKUP($A54,CPS!$B$4:$AHB$23,G$5,FALSE)),NA(),IF(ISTEXT(HLOOKUP($A54,CPS!$B$4:$AHB$23,G$5,FALSE)),VALUE(LEFT(HLOOKUP($A54,CPS!$B$4:$AHB$23,G$5,FALSE),LEN(HLOOKUP($A54,CPS!$B$4:$AHB$23,G$5,FALSE))-3)),HLOOKUP($A54,CPS!$B$4:$AHB$23,G$5,FALSE)))</f>
        <v>146842</v>
      </c>
      <c r="H54" s="38">
        <f>IF(ISBLANK(HLOOKUP($A54,CPS!$B$4:$AHB$23,H$5,FALSE)),NA(),IF(ISTEXT(HLOOKUP($A54,CPS!$B$4:$AHB$23,H$5,FALSE)),VALUE(LEFT(HLOOKUP($A54,CPS!$B$4:$AHB$23,H$5,FALSE),LEN(HLOOKUP($A54,CPS!$B$4:$AHB$23,H$5,FALSE))-3)),HLOOKUP($A54,CPS!$B$4:$AHB$23,H$5,FALSE)))</f>
        <v>8370</v>
      </c>
      <c r="I54" s="38">
        <f>IF(ISBLANK(HLOOKUP($A54,CPS!$B$4:$AHB$23,I$5,FALSE)),NA(),IF(ISTEXT(HLOOKUP($A54,CPS!$B$4:$AHB$23,I$5,FALSE)),VALUE(LEFT(HLOOKUP($A54,CPS!$B$4:$AHB$23,I$5,FALSE),LEN(HLOOKUP($A54,CPS!$B$4:$AHB$23,I$5,FALSE))-3)),HLOOKUP($A54,CPS!$B$4:$AHB$23,I$5,FALSE)))</f>
        <v>2685</v>
      </c>
      <c r="J54" s="38">
        <f>IF(ISBLANK(HLOOKUP($A54,CPS!$B$4:$AHB$23,J$5,FALSE)),NA(),IF(ISTEXT(HLOOKUP($A54,CPS!$B$4:$AHB$23,J$5,FALSE)),VALUE(LEFT(HLOOKUP($A54,CPS!$B$4:$AHB$23,J$5,FALSE),LEN(HLOOKUP($A54,CPS!$B$4:$AHB$23,J$5,FALSE))-3)),HLOOKUP($A54,CPS!$B$4:$AHB$23,J$5,FALSE)))</f>
        <v>2369</v>
      </c>
      <c r="K54" s="38">
        <f>IF(ISBLANK(HLOOKUP($A54,CPS!$B$4:$AHB$23,K$5,FALSE)),NA(),IF(ISTEXT(HLOOKUP($A54,CPS!$B$4:$AHB$23,K$5,FALSE)),VALUE(LEFT(HLOOKUP($A54,CPS!$B$4:$AHB$23,K$5,FALSE),LEN(HLOOKUP($A54,CPS!$B$4:$AHB$23,K$5,FALSE))-3)),HLOOKUP($A54,CPS!$B$4:$AHB$23,K$5,FALSE)))</f>
        <v>1453</v>
      </c>
      <c r="L54" s="38">
        <f>IF(ISBLANK(HLOOKUP($A54,CPS!$B$4:$AHB$23,L$5,FALSE)),NA(),IF(ISTEXT(HLOOKUP($A54,CPS!$B$4:$AHB$23,L$5,FALSE)),VALUE(LEFT(HLOOKUP($A54,CPS!$B$4:$AHB$23,L$5,FALSE),LEN(HLOOKUP($A54,CPS!$B$4:$AHB$23,L$5,FALSE))-3)),HLOOKUP($A54,CPS!$B$4:$AHB$23,L$5,FALSE)))</f>
        <v>1911</v>
      </c>
      <c r="M54" s="32">
        <f t="shared" si="24"/>
        <v>5.7000040860244345</v>
      </c>
      <c r="N54" s="32">
        <f t="shared" si="25"/>
        <v>4.4312934991351245</v>
      </c>
      <c r="O54" s="41"/>
      <c r="P54" s="24" t="e">
        <f t="shared" si="19"/>
        <v>#N/A</v>
      </c>
      <c r="Q54" s="24" t="e">
        <f t="shared" si="26"/>
        <v>#N/A</v>
      </c>
      <c r="R54" s="24" t="e">
        <f t="shared" si="27"/>
        <v>#N/A</v>
      </c>
      <c r="S54" s="24" t="e">
        <f t="shared" si="20"/>
        <v>#N/A</v>
      </c>
      <c r="T54" s="24" t="e">
        <f t="shared" si="28"/>
        <v>#N/A</v>
      </c>
      <c r="U54" s="24" t="e">
        <f t="shared" si="29"/>
        <v>#N/A</v>
      </c>
      <c r="V54" s="24">
        <f t="shared" si="21"/>
        <v>2.5279935588722062</v>
      </c>
      <c r="W54" s="24">
        <f t="shared" si="30"/>
        <v>5.7000040860244345</v>
      </c>
      <c r="X54" s="24">
        <f t="shared" si="31"/>
        <v>4.4312934991351245</v>
      </c>
      <c r="Y54" s="24" t="e">
        <f t="shared" si="22"/>
        <v>#N/A</v>
      </c>
      <c r="Z54" s="24" t="e">
        <f t="shared" si="32"/>
        <v>#N/A</v>
      </c>
      <c r="AA54" s="24" t="e">
        <f t="shared" si="33"/>
        <v>#N/A</v>
      </c>
      <c r="AB54" s="24" t="e">
        <f t="shared" si="23"/>
        <v>#N/A</v>
      </c>
      <c r="AC54" s="24" t="e">
        <f t="shared" si="34"/>
        <v>#N/A</v>
      </c>
      <c r="AD54" s="24" t="e">
        <f t="shared" si="35"/>
        <v>#N/A</v>
      </c>
    </row>
    <row r="55" spans="1:30" ht="9.9499999999999993" x14ac:dyDescent="0.2">
      <c r="A55" s="44">
        <v>38018</v>
      </c>
      <c r="B55" s="22">
        <f>IF(ISBLANK(HLOOKUP($A55,JOLTS!$A$4:$GO$6,B$5,FALSE)),NA(),IF(ISTEXT(HLOOKUP($A55,JOLTS!$A$4:$GO$6,B$5,FALSE)),VALUE(LEFT(HLOOKUP($A55,JOLTS!$A$4:$GO$6,B$5,FALSE),LEN(HLOOKUP($A55,JOLTS!$A$4:$GO$6,B$5,FALSE))-3)),HLOOKUP($A55,JOLTS!$A$4:$GO$6,B$5,FALSE)))</f>
        <v>3437</v>
      </c>
      <c r="C55" s="20">
        <f>IF(ISBLANK(HLOOKUP($A55,JOLTS!$A$4:$GO$6,C$5,FALSE)),NA(),IF(ISTEXT(HLOOKUP($A55,JOLTS!$A$4:$GO$6,C$5,FALSE)),VALUE(LEFT(HLOOKUP($A55,JOLTS!$A$4:$GO$6,C$5,FALSE),LEN(HLOOKUP($A55,JOLTS!$A$4:$GO$6,C$5,FALSE))-3)),HLOOKUP($A55,JOLTS!$A$4:$GO$6,C$5,FALSE)))</f>
        <v>2.6</v>
      </c>
      <c r="D55" s="22">
        <f>IF(ISBLANK(HLOOKUP($A55,CES!$A$4:$ALB$7,D$5,FALSE)),NA(),IF(ISTEXT(HLOOKUP($A55,CES!$A$4:$ALB$7,D$5,FALSE)),VALUE(LEFT(HLOOKUP($A55,CES!$A$4:$ALB$7,D$5,FALSE),LEN(HLOOKUP($A55,CES!$A$4:$ALB$7,D$5,FALSE))-3)),HLOOKUP($A55,CES!$A$4:$ALB$7,D$5,FALSE)))</f>
        <v>130791</v>
      </c>
      <c r="E55" s="32">
        <f t="shared" si="18"/>
        <v>2.5605685847960187</v>
      </c>
      <c r="G55" s="38">
        <f>IF(ISBLANK(HLOOKUP($A55,CPS!$B$4:$AHB$23,G$5,FALSE)),NA(),IF(ISTEXT(HLOOKUP($A55,CPS!$B$4:$AHB$23,G$5,FALSE)),VALUE(LEFT(HLOOKUP($A55,CPS!$B$4:$AHB$23,G$5,FALSE),LEN(HLOOKUP($A55,CPS!$B$4:$AHB$23,G$5,FALSE))-3)),HLOOKUP($A55,CPS!$B$4:$AHB$23,G$5,FALSE)))</f>
        <v>146709</v>
      </c>
      <c r="H55" s="38">
        <f>IF(ISBLANK(HLOOKUP($A55,CPS!$B$4:$AHB$23,H$5,FALSE)),NA(),IF(ISTEXT(HLOOKUP($A55,CPS!$B$4:$AHB$23,H$5,FALSE)),VALUE(LEFT(HLOOKUP($A55,CPS!$B$4:$AHB$23,H$5,FALSE),LEN(HLOOKUP($A55,CPS!$B$4:$AHB$23,H$5,FALSE))-3)),HLOOKUP($A55,CPS!$B$4:$AHB$23,H$5,FALSE)))</f>
        <v>8167</v>
      </c>
      <c r="I55" s="38">
        <f>IF(ISBLANK(HLOOKUP($A55,CPS!$B$4:$AHB$23,I$5,FALSE)),NA(),IF(ISTEXT(HLOOKUP($A55,CPS!$B$4:$AHB$23,I$5,FALSE)),VALUE(LEFT(HLOOKUP($A55,CPS!$B$4:$AHB$23,I$5,FALSE),LEN(HLOOKUP($A55,CPS!$B$4:$AHB$23,I$5,FALSE))-3)),HLOOKUP($A55,CPS!$B$4:$AHB$23,I$5,FALSE)))</f>
        <v>2425</v>
      </c>
      <c r="J55" s="38">
        <f>IF(ISBLANK(HLOOKUP($A55,CPS!$B$4:$AHB$23,J$5,FALSE)),NA(),IF(ISTEXT(HLOOKUP($A55,CPS!$B$4:$AHB$23,J$5,FALSE)),VALUE(LEFT(HLOOKUP($A55,CPS!$B$4:$AHB$23,J$5,FALSE),LEN(HLOOKUP($A55,CPS!$B$4:$AHB$23,J$5,FALSE))-3)),HLOOKUP($A55,CPS!$B$4:$AHB$23,J$5,FALSE)))</f>
        <v>2436</v>
      </c>
      <c r="K55" s="38">
        <f>IF(ISBLANK(HLOOKUP($A55,CPS!$B$4:$AHB$23,K$5,FALSE)),NA(),IF(ISTEXT(HLOOKUP($A55,CPS!$B$4:$AHB$23,K$5,FALSE)),VALUE(LEFT(HLOOKUP($A55,CPS!$B$4:$AHB$23,K$5,FALSE),LEN(HLOOKUP($A55,CPS!$B$4:$AHB$23,K$5,FALSE))-3)),HLOOKUP($A55,CPS!$B$4:$AHB$23,K$5,FALSE)))</f>
        <v>1392</v>
      </c>
      <c r="L55" s="38">
        <f>IF(ISBLANK(HLOOKUP($A55,CPS!$B$4:$AHB$23,L$5,FALSE)),NA(),IF(ISTEXT(HLOOKUP($A55,CPS!$B$4:$AHB$23,L$5,FALSE)),VALUE(LEFT(HLOOKUP($A55,CPS!$B$4:$AHB$23,L$5,FALSE),LEN(HLOOKUP($A55,CPS!$B$4:$AHB$23,L$5,FALSE))-3)),HLOOKUP($A55,CPS!$B$4:$AHB$23,L$5,FALSE)))</f>
        <v>1856</v>
      </c>
      <c r="M55" s="32">
        <f t="shared" si="24"/>
        <v>5.5668023093334424</v>
      </c>
      <c r="N55" s="32">
        <f t="shared" si="25"/>
        <v>4.2621788710985697</v>
      </c>
      <c r="O55" s="41"/>
      <c r="P55" s="24" t="e">
        <f t="shared" si="19"/>
        <v>#N/A</v>
      </c>
      <c r="Q55" s="24" t="e">
        <f t="shared" si="26"/>
        <v>#N/A</v>
      </c>
      <c r="R55" s="24" t="e">
        <f t="shared" si="27"/>
        <v>#N/A</v>
      </c>
      <c r="S55" s="24" t="e">
        <f t="shared" si="20"/>
        <v>#N/A</v>
      </c>
      <c r="T55" s="24" t="e">
        <f t="shared" si="28"/>
        <v>#N/A</v>
      </c>
      <c r="U55" s="24" t="e">
        <f t="shared" si="29"/>
        <v>#N/A</v>
      </c>
      <c r="V55" s="24">
        <f t="shared" si="21"/>
        <v>2.5605685847960187</v>
      </c>
      <c r="W55" s="24">
        <f t="shared" si="30"/>
        <v>5.5668023093334424</v>
      </c>
      <c r="X55" s="24">
        <f t="shared" si="31"/>
        <v>4.2621788710985697</v>
      </c>
      <c r="Y55" s="24" t="e">
        <f t="shared" si="22"/>
        <v>#N/A</v>
      </c>
      <c r="Z55" s="24" t="e">
        <f t="shared" si="32"/>
        <v>#N/A</v>
      </c>
      <c r="AA55" s="24" t="e">
        <f t="shared" si="33"/>
        <v>#N/A</v>
      </c>
      <c r="AB55" s="24" t="e">
        <f t="shared" si="23"/>
        <v>#N/A</v>
      </c>
      <c r="AC55" s="24" t="e">
        <f t="shared" si="34"/>
        <v>#N/A</v>
      </c>
      <c r="AD55" s="24" t="e">
        <f t="shared" si="35"/>
        <v>#N/A</v>
      </c>
    </row>
    <row r="56" spans="1:30" ht="9.9499999999999993" x14ac:dyDescent="0.2">
      <c r="A56" s="44">
        <v>38047</v>
      </c>
      <c r="B56" s="22">
        <f>IF(ISBLANK(HLOOKUP($A56,JOLTS!$A$4:$GO$6,B$5,FALSE)),NA(),IF(ISTEXT(HLOOKUP($A56,JOLTS!$A$4:$GO$6,B$5,FALSE)),VALUE(LEFT(HLOOKUP($A56,JOLTS!$A$4:$GO$6,B$5,FALSE),LEN(HLOOKUP($A56,JOLTS!$A$4:$GO$6,B$5,FALSE))-3)),HLOOKUP($A56,JOLTS!$A$4:$GO$6,B$5,FALSE)))</f>
        <v>3420</v>
      </c>
      <c r="C56" s="20">
        <f>IF(ISBLANK(HLOOKUP($A56,JOLTS!$A$4:$GO$6,C$5,FALSE)),NA(),IF(ISTEXT(HLOOKUP($A56,JOLTS!$A$4:$GO$6,C$5,FALSE)),VALUE(LEFT(HLOOKUP($A56,JOLTS!$A$4:$GO$6,C$5,FALSE),LEN(HLOOKUP($A56,JOLTS!$A$4:$GO$6,C$5,FALSE))-3)),HLOOKUP($A56,JOLTS!$A$4:$GO$6,C$5,FALSE)))</f>
        <v>2.5</v>
      </c>
      <c r="D56" s="22">
        <f>IF(ISBLANK(HLOOKUP($A56,CES!$A$4:$ALB$7,D$5,FALSE)),NA(),IF(ISTEXT(HLOOKUP($A56,CES!$A$4:$ALB$7,D$5,FALSE)),VALUE(LEFT(HLOOKUP($A56,CES!$A$4:$ALB$7,D$5,FALSE),LEN(HLOOKUP($A56,CES!$A$4:$ALB$7,D$5,FALSE))-3)),HLOOKUP($A56,CES!$A$4:$ALB$7,D$5,FALSE)))</f>
        <v>131123</v>
      </c>
      <c r="E56" s="32">
        <f t="shared" si="18"/>
        <v>2.5419382650899713</v>
      </c>
      <c r="G56" s="38">
        <f>IF(ISBLANK(HLOOKUP($A56,CPS!$B$4:$AHB$23,G$5,FALSE)),NA(),IF(ISTEXT(HLOOKUP($A56,CPS!$B$4:$AHB$23,G$5,FALSE)),VALUE(LEFT(HLOOKUP($A56,CPS!$B$4:$AHB$23,G$5,FALSE),LEN(HLOOKUP($A56,CPS!$B$4:$AHB$23,G$5,FALSE))-3)),HLOOKUP($A56,CPS!$B$4:$AHB$23,G$5,FALSE)))</f>
        <v>146944</v>
      </c>
      <c r="H56" s="38">
        <f>IF(ISBLANK(HLOOKUP($A56,CPS!$B$4:$AHB$23,H$5,FALSE)),NA(),IF(ISTEXT(HLOOKUP($A56,CPS!$B$4:$AHB$23,H$5,FALSE)),VALUE(LEFT(HLOOKUP($A56,CPS!$B$4:$AHB$23,H$5,FALSE),LEN(HLOOKUP($A56,CPS!$B$4:$AHB$23,H$5,FALSE))-3)),HLOOKUP($A56,CPS!$B$4:$AHB$23,H$5,FALSE)))</f>
        <v>8491</v>
      </c>
      <c r="I56" s="38">
        <f>IF(ISBLANK(HLOOKUP($A56,CPS!$B$4:$AHB$23,I$5,FALSE)),NA(),IF(ISTEXT(HLOOKUP($A56,CPS!$B$4:$AHB$23,I$5,FALSE)),VALUE(LEFT(HLOOKUP($A56,CPS!$B$4:$AHB$23,I$5,FALSE),LEN(HLOOKUP($A56,CPS!$B$4:$AHB$23,I$5,FALSE))-3)),HLOOKUP($A56,CPS!$B$4:$AHB$23,I$5,FALSE)))</f>
        <v>2637</v>
      </c>
      <c r="J56" s="38">
        <f>IF(ISBLANK(HLOOKUP($A56,CPS!$B$4:$AHB$23,J$5,FALSE)),NA(),IF(ISTEXT(HLOOKUP($A56,CPS!$B$4:$AHB$23,J$5,FALSE)),VALUE(LEFT(HLOOKUP($A56,CPS!$B$4:$AHB$23,J$5,FALSE),LEN(HLOOKUP($A56,CPS!$B$4:$AHB$23,J$5,FALSE))-3)),HLOOKUP($A56,CPS!$B$4:$AHB$23,J$5,FALSE)))</f>
        <v>2434</v>
      </c>
      <c r="K56" s="38">
        <f>IF(ISBLANK(HLOOKUP($A56,CPS!$B$4:$AHB$23,K$5,FALSE)),NA(),IF(ISTEXT(HLOOKUP($A56,CPS!$B$4:$AHB$23,K$5,FALSE)),VALUE(LEFT(HLOOKUP($A56,CPS!$B$4:$AHB$23,K$5,FALSE),LEN(HLOOKUP($A56,CPS!$B$4:$AHB$23,K$5,FALSE))-3)),HLOOKUP($A56,CPS!$B$4:$AHB$23,K$5,FALSE)))</f>
        <v>1331</v>
      </c>
      <c r="L56" s="38">
        <f>IF(ISBLANK(HLOOKUP($A56,CPS!$B$4:$AHB$23,L$5,FALSE)),NA(),IF(ISTEXT(HLOOKUP($A56,CPS!$B$4:$AHB$23,L$5,FALSE)),VALUE(LEFT(HLOOKUP($A56,CPS!$B$4:$AHB$23,L$5,FALSE),LEN(HLOOKUP($A56,CPS!$B$4:$AHB$23,L$5,FALSE))-3)),HLOOKUP($A56,CPS!$B$4:$AHB$23,L$5,FALSE)))</f>
        <v>1983</v>
      </c>
      <c r="M56" s="32">
        <f t="shared" si="24"/>
        <v>5.7783917682926829</v>
      </c>
      <c r="N56" s="32">
        <f t="shared" si="25"/>
        <v>4.3567617595818815</v>
      </c>
      <c r="O56" s="41"/>
      <c r="P56" s="24" t="e">
        <f t="shared" si="19"/>
        <v>#N/A</v>
      </c>
      <c r="Q56" s="24" t="e">
        <f t="shared" si="26"/>
        <v>#N/A</v>
      </c>
      <c r="R56" s="24" t="e">
        <f t="shared" si="27"/>
        <v>#N/A</v>
      </c>
      <c r="S56" s="24" t="e">
        <f t="shared" si="20"/>
        <v>#N/A</v>
      </c>
      <c r="T56" s="24" t="e">
        <f t="shared" si="28"/>
        <v>#N/A</v>
      </c>
      <c r="U56" s="24" t="e">
        <f t="shared" si="29"/>
        <v>#N/A</v>
      </c>
      <c r="V56" s="24">
        <f t="shared" si="21"/>
        <v>2.5419382650899713</v>
      </c>
      <c r="W56" s="24">
        <f t="shared" si="30"/>
        <v>5.7783917682926829</v>
      </c>
      <c r="X56" s="24">
        <f t="shared" si="31"/>
        <v>4.3567617595818815</v>
      </c>
      <c r="Y56" s="24" t="e">
        <f t="shared" si="22"/>
        <v>#N/A</v>
      </c>
      <c r="Z56" s="24" t="e">
        <f t="shared" si="32"/>
        <v>#N/A</v>
      </c>
      <c r="AA56" s="24" t="e">
        <f t="shared" si="33"/>
        <v>#N/A</v>
      </c>
      <c r="AB56" s="24" t="e">
        <f t="shared" si="23"/>
        <v>#N/A</v>
      </c>
      <c r="AC56" s="24" t="e">
        <f t="shared" si="34"/>
        <v>#N/A</v>
      </c>
      <c r="AD56" s="24" t="e">
        <f t="shared" si="35"/>
        <v>#N/A</v>
      </c>
    </row>
    <row r="57" spans="1:30" ht="9.9499999999999993" x14ac:dyDescent="0.2">
      <c r="A57" s="44">
        <v>38078</v>
      </c>
      <c r="B57" s="22">
        <f>IF(ISBLANK(HLOOKUP($A57,JOLTS!$A$4:$GO$6,B$5,FALSE)),NA(),IF(ISTEXT(HLOOKUP($A57,JOLTS!$A$4:$GO$6,B$5,FALSE)),VALUE(LEFT(HLOOKUP($A57,JOLTS!$A$4:$GO$6,B$5,FALSE),LEN(HLOOKUP($A57,JOLTS!$A$4:$GO$6,B$5,FALSE))-3)),HLOOKUP($A57,JOLTS!$A$4:$GO$6,B$5,FALSE)))</f>
        <v>3466</v>
      </c>
      <c r="C57" s="20">
        <f>IF(ISBLANK(HLOOKUP($A57,JOLTS!$A$4:$GO$6,C$5,FALSE)),NA(),IF(ISTEXT(HLOOKUP($A57,JOLTS!$A$4:$GO$6,C$5,FALSE)),VALUE(LEFT(HLOOKUP($A57,JOLTS!$A$4:$GO$6,C$5,FALSE),LEN(HLOOKUP($A57,JOLTS!$A$4:$GO$6,C$5,FALSE))-3)),HLOOKUP($A57,JOLTS!$A$4:$GO$6,C$5,FALSE)))</f>
        <v>2.6</v>
      </c>
      <c r="D57" s="22">
        <f>IF(ISBLANK(HLOOKUP($A57,CES!$A$4:$ALB$7,D$5,FALSE)),NA(),IF(ISTEXT(HLOOKUP($A57,CES!$A$4:$ALB$7,D$5,FALSE)),VALUE(LEFT(HLOOKUP($A57,CES!$A$4:$ALB$7,D$5,FALSE),LEN(HLOOKUP($A57,CES!$A$4:$ALB$7,D$5,FALSE))-3)),HLOOKUP($A57,CES!$A$4:$ALB$7,D$5,FALSE)))</f>
        <v>131372</v>
      </c>
      <c r="E57" s="32">
        <f t="shared" si="18"/>
        <v>2.5704919978047731</v>
      </c>
      <c r="G57" s="38">
        <f>IF(ISBLANK(HLOOKUP($A57,CPS!$B$4:$AHB$23,G$5,FALSE)),NA(),IF(ISTEXT(HLOOKUP($A57,CPS!$B$4:$AHB$23,G$5,FALSE)),VALUE(LEFT(HLOOKUP($A57,CPS!$B$4:$AHB$23,G$5,FALSE),LEN(HLOOKUP($A57,CPS!$B$4:$AHB$23,G$5,FALSE))-3)),HLOOKUP($A57,CPS!$B$4:$AHB$23,G$5,FALSE)))</f>
        <v>146850</v>
      </c>
      <c r="H57" s="38">
        <f>IF(ISBLANK(HLOOKUP($A57,CPS!$B$4:$AHB$23,H$5,FALSE)),NA(),IF(ISTEXT(HLOOKUP($A57,CPS!$B$4:$AHB$23,H$5,FALSE)),VALUE(LEFT(HLOOKUP($A57,CPS!$B$4:$AHB$23,H$5,FALSE),LEN(HLOOKUP($A57,CPS!$B$4:$AHB$23,H$5,FALSE))-3)),HLOOKUP($A57,CPS!$B$4:$AHB$23,H$5,FALSE)))</f>
        <v>8170</v>
      </c>
      <c r="I57" s="38">
        <f>IF(ISBLANK(HLOOKUP($A57,CPS!$B$4:$AHB$23,I$5,FALSE)),NA(),IF(ISTEXT(HLOOKUP($A57,CPS!$B$4:$AHB$23,I$5,FALSE)),VALUE(LEFT(HLOOKUP($A57,CPS!$B$4:$AHB$23,I$5,FALSE),LEN(HLOOKUP($A57,CPS!$B$4:$AHB$23,I$5,FALSE))-3)),HLOOKUP($A57,CPS!$B$4:$AHB$23,I$5,FALSE)))</f>
        <v>2780</v>
      </c>
      <c r="J57" s="38">
        <f>IF(ISBLANK(HLOOKUP($A57,CPS!$B$4:$AHB$23,J$5,FALSE)),NA(),IF(ISTEXT(HLOOKUP($A57,CPS!$B$4:$AHB$23,J$5,FALSE)),VALUE(LEFT(HLOOKUP($A57,CPS!$B$4:$AHB$23,J$5,FALSE),LEN(HLOOKUP($A57,CPS!$B$4:$AHB$23,J$5,FALSE))-3)),HLOOKUP($A57,CPS!$B$4:$AHB$23,J$5,FALSE)))</f>
        <v>2400</v>
      </c>
      <c r="K57" s="38">
        <f>IF(ISBLANK(HLOOKUP($A57,CPS!$B$4:$AHB$23,K$5,FALSE)),NA(),IF(ISTEXT(HLOOKUP($A57,CPS!$B$4:$AHB$23,K$5,FALSE)),VALUE(LEFT(HLOOKUP($A57,CPS!$B$4:$AHB$23,K$5,FALSE),LEN(HLOOKUP($A57,CPS!$B$4:$AHB$23,K$5,FALSE))-3)),HLOOKUP($A57,CPS!$B$4:$AHB$23,K$5,FALSE)))</f>
        <v>1166</v>
      </c>
      <c r="L57" s="38">
        <f>IF(ISBLANK(HLOOKUP($A57,CPS!$B$4:$AHB$23,L$5,FALSE)),NA(),IF(ISTEXT(HLOOKUP($A57,CPS!$B$4:$AHB$23,L$5,FALSE)),VALUE(LEFT(HLOOKUP($A57,CPS!$B$4:$AHB$23,L$5,FALSE),LEN(HLOOKUP($A57,CPS!$B$4:$AHB$23,L$5,FALSE))-3)),HLOOKUP($A57,CPS!$B$4:$AHB$23,L$5,FALSE)))</f>
        <v>1805</v>
      </c>
      <c r="M57" s="32">
        <f t="shared" si="24"/>
        <v>5.5635001702417437</v>
      </c>
      <c r="N57" s="32">
        <f t="shared" si="25"/>
        <v>4.3214164113040523</v>
      </c>
      <c r="O57" s="41"/>
      <c r="P57" s="24" t="e">
        <f t="shared" si="19"/>
        <v>#N/A</v>
      </c>
      <c r="Q57" s="24" t="e">
        <f t="shared" si="26"/>
        <v>#N/A</v>
      </c>
      <c r="R57" s="24" t="e">
        <f t="shared" si="27"/>
        <v>#N/A</v>
      </c>
      <c r="S57" s="24" t="e">
        <f t="shared" si="20"/>
        <v>#N/A</v>
      </c>
      <c r="T57" s="24" t="e">
        <f t="shared" si="28"/>
        <v>#N/A</v>
      </c>
      <c r="U57" s="24" t="e">
        <f t="shared" si="29"/>
        <v>#N/A</v>
      </c>
      <c r="V57" s="24">
        <f t="shared" si="21"/>
        <v>2.5704919978047731</v>
      </c>
      <c r="W57" s="24">
        <f t="shared" si="30"/>
        <v>5.5635001702417437</v>
      </c>
      <c r="X57" s="24">
        <f t="shared" si="31"/>
        <v>4.3214164113040523</v>
      </c>
      <c r="Y57" s="24" t="e">
        <f t="shared" si="22"/>
        <v>#N/A</v>
      </c>
      <c r="Z57" s="24" t="e">
        <f t="shared" si="32"/>
        <v>#N/A</v>
      </c>
      <c r="AA57" s="24" t="e">
        <f t="shared" si="33"/>
        <v>#N/A</v>
      </c>
      <c r="AB57" s="24" t="e">
        <f t="shared" si="23"/>
        <v>#N/A</v>
      </c>
      <c r="AC57" s="24" t="e">
        <f t="shared" si="34"/>
        <v>#N/A</v>
      </c>
      <c r="AD57" s="24" t="e">
        <f t="shared" si="35"/>
        <v>#N/A</v>
      </c>
    </row>
    <row r="58" spans="1:30" ht="9.9499999999999993" x14ac:dyDescent="0.2">
      <c r="A58" s="44">
        <v>38108</v>
      </c>
      <c r="B58" s="22">
        <f>IF(ISBLANK(HLOOKUP($A58,JOLTS!$A$4:$GO$6,B$5,FALSE)),NA(),IF(ISTEXT(HLOOKUP($A58,JOLTS!$A$4:$GO$6,B$5,FALSE)),VALUE(LEFT(HLOOKUP($A58,JOLTS!$A$4:$GO$6,B$5,FALSE),LEN(HLOOKUP($A58,JOLTS!$A$4:$GO$6,B$5,FALSE))-3)),HLOOKUP($A58,JOLTS!$A$4:$GO$6,B$5,FALSE)))</f>
        <v>3658</v>
      </c>
      <c r="C58" s="20">
        <f>IF(ISBLANK(HLOOKUP($A58,JOLTS!$A$4:$GO$6,C$5,FALSE)),NA(),IF(ISTEXT(HLOOKUP($A58,JOLTS!$A$4:$GO$6,C$5,FALSE)),VALUE(LEFT(HLOOKUP($A58,JOLTS!$A$4:$GO$6,C$5,FALSE),LEN(HLOOKUP($A58,JOLTS!$A$4:$GO$6,C$5,FALSE))-3)),HLOOKUP($A58,JOLTS!$A$4:$GO$6,C$5,FALSE)))</f>
        <v>2.7</v>
      </c>
      <c r="D58" s="22">
        <f>IF(ISBLANK(HLOOKUP($A58,CES!$A$4:$ALB$7,D$5,FALSE)),NA(),IF(ISTEXT(HLOOKUP($A58,CES!$A$4:$ALB$7,D$5,FALSE)),VALUE(LEFT(HLOOKUP($A58,CES!$A$4:$ALB$7,D$5,FALSE),LEN(HLOOKUP($A58,CES!$A$4:$ALB$7,D$5,FALSE))-3)),HLOOKUP($A58,CES!$A$4:$ALB$7,D$5,FALSE)))</f>
        <v>131679</v>
      </c>
      <c r="E58" s="32">
        <f t="shared" si="18"/>
        <v>2.7028824342197626</v>
      </c>
      <c r="G58" s="38">
        <f>IF(ISBLANK(HLOOKUP($A58,CPS!$B$4:$AHB$23,G$5,FALSE)),NA(),IF(ISTEXT(HLOOKUP($A58,CPS!$B$4:$AHB$23,G$5,FALSE)),VALUE(LEFT(HLOOKUP($A58,CPS!$B$4:$AHB$23,G$5,FALSE),LEN(HLOOKUP($A58,CPS!$B$4:$AHB$23,G$5,FALSE))-3)),HLOOKUP($A58,CPS!$B$4:$AHB$23,G$5,FALSE)))</f>
        <v>147065</v>
      </c>
      <c r="H58" s="38">
        <f>IF(ISBLANK(HLOOKUP($A58,CPS!$B$4:$AHB$23,H$5,FALSE)),NA(),IF(ISTEXT(HLOOKUP($A58,CPS!$B$4:$AHB$23,H$5,FALSE)),VALUE(LEFT(HLOOKUP($A58,CPS!$B$4:$AHB$23,H$5,FALSE),LEN(HLOOKUP($A58,CPS!$B$4:$AHB$23,H$5,FALSE))-3)),HLOOKUP($A58,CPS!$B$4:$AHB$23,H$5,FALSE)))</f>
        <v>8212</v>
      </c>
      <c r="I58" s="38">
        <f>IF(ISBLANK(HLOOKUP($A58,CPS!$B$4:$AHB$23,I$5,FALSE)),NA(),IF(ISTEXT(HLOOKUP($A58,CPS!$B$4:$AHB$23,I$5,FALSE)),VALUE(LEFT(HLOOKUP($A58,CPS!$B$4:$AHB$23,I$5,FALSE),LEN(HLOOKUP($A58,CPS!$B$4:$AHB$23,I$5,FALSE))-3)),HLOOKUP($A58,CPS!$B$4:$AHB$23,I$5,FALSE)))</f>
        <v>2723</v>
      </c>
      <c r="J58" s="38">
        <f>IF(ISBLANK(HLOOKUP($A58,CPS!$B$4:$AHB$23,J$5,FALSE)),NA(),IF(ISTEXT(HLOOKUP($A58,CPS!$B$4:$AHB$23,J$5,FALSE)),VALUE(LEFT(HLOOKUP($A58,CPS!$B$4:$AHB$23,J$5,FALSE),LEN(HLOOKUP($A58,CPS!$B$4:$AHB$23,J$5,FALSE))-3)),HLOOKUP($A58,CPS!$B$4:$AHB$23,J$5,FALSE)))</f>
        <v>2378</v>
      </c>
      <c r="K58" s="38">
        <f>IF(ISBLANK(HLOOKUP($A58,CPS!$B$4:$AHB$23,K$5,FALSE)),NA(),IF(ISTEXT(HLOOKUP($A58,CPS!$B$4:$AHB$23,K$5,FALSE)),VALUE(LEFT(HLOOKUP($A58,CPS!$B$4:$AHB$23,K$5,FALSE),LEN(HLOOKUP($A58,CPS!$B$4:$AHB$23,K$5,FALSE))-3)),HLOOKUP($A58,CPS!$B$4:$AHB$23,K$5,FALSE)))</f>
        <v>1304</v>
      </c>
      <c r="L58" s="38">
        <f>IF(ISBLANK(HLOOKUP($A58,CPS!$B$4:$AHB$23,L$5,FALSE)),NA(),IF(ISTEXT(HLOOKUP($A58,CPS!$B$4:$AHB$23,L$5,FALSE)),VALUE(LEFT(HLOOKUP($A58,CPS!$B$4:$AHB$23,L$5,FALSE),LEN(HLOOKUP($A58,CPS!$B$4:$AHB$23,L$5,FALSE))-3)),HLOOKUP($A58,CPS!$B$4:$AHB$23,L$5,FALSE)))</f>
        <v>1799</v>
      </c>
      <c r="M58" s="32">
        <f t="shared" si="24"/>
        <v>5.5839254751300444</v>
      </c>
      <c r="N58" s="32">
        <f t="shared" si="25"/>
        <v>4.3552170808826025</v>
      </c>
      <c r="O58" s="41"/>
      <c r="P58" s="24" t="e">
        <f t="shared" si="19"/>
        <v>#N/A</v>
      </c>
      <c r="Q58" s="24" t="e">
        <f t="shared" si="26"/>
        <v>#N/A</v>
      </c>
      <c r="R58" s="24" t="e">
        <f t="shared" si="27"/>
        <v>#N/A</v>
      </c>
      <c r="S58" s="24" t="e">
        <f t="shared" si="20"/>
        <v>#N/A</v>
      </c>
      <c r="T58" s="24" t="e">
        <f t="shared" si="28"/>
        <v>#N/A</v>
      </c>
      <c r="U58" s="24" t="e">
        <f t="shared" si="29"/>
        <v>#N/A</v>
      </c>
      <c r="V58" s="24">
        <f t="shared" si="21"/>
        <v>2.7028824342197626</v>
      </c>
      <c r="W58" s="24">
        <f t="shared" si="30"/>
        <v>5.5839254751300444</v>
      </c>
      <c r="X58" s="24">
        <f t="shared" si="31"/>
        <v>4.3552170808826025</v>
      </c>
      <c r="Y58" s="24" t="e">
        <f t="shared" si="22"/>
        <v>#N/A</v>
      </c>
      <c r="Z58" s="24" t="e">
        <f t="shared" si="32"/>
        <v>#N/A</v>
      </c>
      <c r="AA58" s="24" t="e">
        <f t="shared" si="33"/>
        <v>#N/A</v>
      </c>
      <c r="AB58" s="24" t="e">
        <f t="shared" si="23"/>
        <v>#N/A</v>
      </c>
      <c r="AC58" s="24" t="e">
        <f t="shared" si="34"/>
        <v>#N/A</v>
      </c>
      <c r="AD58" s="24" t="e">
        <f t="shared" si="35"/>
        <v>#N/A</v>
      </c>
    </row>
    <row r="59" spans="1:30" ht="9.9499999999999993" x14ac:dyDescent="0.2">
      <c r="A59" s="44">
        <v>38139</v>
      </c>
      <c r="B59" s="22">
        <f>IF(ISBLANK(HLOOKUP($A59,JOLTS!$A$4:$GO$6,B$5,FALSE)),NA(),IF(ISTEXT(HLOOKUP($A59,JOLTS!$A$4:$GO$6,B$5,FALSE)),VALUE(LEFT(HLOOKUP($A59,JOLTS!$A$4:$GO$6,B$5,FALSE),LEN(HLOOKUP($A59,JOLTS!$A$4:$GO$6,B$5,FALSE))-3)),HLOOKUP($A59,JOLTS!$A$4:$GO$6,B$5,FALSE)))</f>
        <v>3384</v>
      </c>
      <c r="C59" s="20">
        <f>IF(ISBLANK(HLOOKUP($A59,JOLTS!$A$4:$GO$6,C$5,FALSE)),NA(),IF(ISTEXT(HLOOKUP($A59,JOLTS!$A$4:$GO$6,C$5,FALSE)),VALUE(LEFT(HLOOKUP($A59,JOLTS!$A$4:$GO$6,C$5,FALSE),LEN(HLOOKUP($A59,JOLTS!$A$4:$GO$6,C$5,FALSE))-3)),HLOOKUP($A59,JOLTS!$A$4:$GO$6,C$5,FALSE)))</f>
        <v>2.5</v>
      </c>
      <c r="D59" s="22">
        <f>IF(ISBLANK(HLOOKUP($A59,CES!$A$4:$ALB$7,D$5,FALSE)),NA(),IF(ISTEXT(HLOOKUP($A59,CES!$A$4:$ALB$7,D$5,FALSE)),VALUE(LEFT(HLOOKUP($A59,CES!$A$4:$ALB$7,D$5,FALSE),LEN(HLOOKUP($A59,CES!$A$4:$ALB$7,D$5,FALSE))-3)),HLOOKUP($A59,CES!$A$4:$ALB$7,D$5,FALSE)))</f>
        <v>131753</v>
      </c>
      <c r="E59" s="32">
        <f t="shared" si="18"/>
        <v>2.5041254430688853</v>
      </c>
      <c r="G59" s="38">
        <f>IF(ISBLANK(HLOOKUP($A59,CPS!$B$4:$AHB$23,G$5,FALSE)),NA(),IF(ISTEXT(HLOOKUP($A59,CPS!$B$4:$AHB$23,G$5,FALSE)),VALUE(LEFT(HLOOKUP($A59,CPS!$B$4:$AHB$23,G$5,FALSE),LEN(HLOOKUP($A59,CPS!$B$4:$AHB$23,G$5,FALSE))-3)),HLOOKUP($A59,CPS!$B$4:$AHB$23,G$5,FALSE)))</f>
        <v>147460</v>
      </c>
      <c r="H59" s="38">
        <f>IF(ISBLANK(HLOOKUP($A59,CPS!$B$4:$AHB$23,H$5,FALSE)),NA(),IF(ISTEXT(HLOOKUP($A59,CPS!$B$4:$AHB$23,H$5,FALSE)),VALUE(LEFT(HLOOKUP($A59,CPS!$B$4:$AHB$23,H$5,FALSE),LEN(HLOOKUP($A59,CPS!$B$4:$AHB$23,H$5,FALSE))-3)),HLOOKUP($A59,CPS!$B$4:$AHB$23,H$5,FALSE)))</f>
        <v>8286</v>
      </c>
      <c r="I59" s="38">
        <f>IF(ISBLANK(HLOOKUP($A59,CPS!$B$4:$AHB$23,I$5,FALSE)),NA(),IF(ISTEXT(HLOOKUP($A59,CPS!$B$4:$AHB$23,I$5,FALSE)),VALUE(LEFT(HLOOKUP($A59,CPS!$B$4:$AHB$23,I$5,FALSE),LEN(HLOOKUP($A59,CPS!$B$4:$AHB$23,I$5,FALSE))-3)),HLOOKUP($A59,CPS!$B$4:$AHB$23,I$5,FALSE)))</f>
        <v>2677</v>
      </c>
      <c r="J59" s="38">
        <f>IF(ISBLANK(HLOOKUP($A59,CPS!$B$4:$AHB$23,J$5,FALSE)),NA(),IF(ISTEXT(HLOOKUP($A59,CPS!$B$4:$AHB$23,J$5,FALSE)),VALUE(LEFT(HLOOKUP($A59,CPS!$B$4:$AHB$23,J$5,FALSE),LEN(HLOOKUP($A59,CPS!$B$4:$AHB$23,J$5,FALSE))-3)),HLOOKUP($A59,CPS!$B$4:$AHB$23,J$5,FALSE)))</f>
        <v>2387</v>
      </c>
      <c r="K59" s="38">
        <f>IF(ISBLANK(HLOOKUP($A59,CPS!$B$4:$AHB$23,K$5,FALSE)),NA(),IF(ISTEXT(HLOOKUP($A59,CPS!$B$4:$AHB$23,K$5,FALSE)),VALUE(LEFT(HLOOKUP($A59,CPS!$B$4:$AHB$23,K$5,FALSE),LEN(HLOOKUP($A59,CPS!$B$4:$AHB$23,K$5,FALSE))-3)),HLOOKUP($A59,CPS!$B$4:$AHB$23,K$5,FALSE)))</f>
        <v>1284</v>
      </c>
      <c r="L59" s="38">
        <f>IF(ISBLANK(HLOOKUP($A59,CPS!$B$4:$AHB$23,L$5,FALSE)),NA(),IF(ISTEXT(HLOOKUP($A59,CPS!$B$4:$AHB$23,L$5,FALSE)),VALUE(LEFT(HLOOKUP($A59,CPS!$B$4:$AHB$23,L$5,FALSE),LEN(HLOOKUP($A59,CPS!$B$4:$AHB$23,L$5,FALSE))-3)),HLOOKUP($A59,CPS!$B$4:$AHB$23,L$5,FALSE)))</f>
        <v>1847</v>
      </c>
      <c r="M59" s="32">
        <f t="shared" si="24"/>
        <v>5.6191509561915094</v>
      </c>
      <c r="N59" s="32">
        <f t="shared" si="25"/>
        <v>4.3048962430489626</v>
      </c>
      <c r="O59" s="41"/>
      <c r="P59" s="24" t="e">
        <f t="shared" si="19"/>
        <v>#N/A</v>
      </c>
      <c r="Q59" s="24" t="e">
        <f t="shared" si="26"/>
        <v>#N/A</v>
      </c>
      <c r="R59" s="24" t="e">
        <f t="shared" si="27"/>
        <v>#N/A</v>
      </c>
      <c r="S59" s="24" t="e">
        <f t="shared" si="20"/>
        <v>#N/A</v>
      </c>
      <c r="T59" s="24" t="e">
        <f t="shared" si="28"/>
        <v>#N/A</v>
      </c>
      <c r="U59" s="24" t="e">
        <f t="shared" si="29"/>
        <v>#N/A</v>
      </c>
      <c r="V59" s="24">
        <f t="shared" si="21"/>
        <v>2.5041254430688853</v>
      </c>
      <c r="W59" s="24">
        <f t="shared" si="30"/>
        <v>5.6191509561915094</v>
      </c>
      <c r="X59" s="24">
        <f t="shared" si="31"/>
        <v>4.3048962430489626</v>
      </c>
      <c r="Y59" s="24" t="e">
        <f t="shared" si="22"/>
        <v>#N/A</v>
      </c>
      <c r="Z59" s="24" t="e">
        <f t="shared" si="32"/>
        <v>#N/A</v>
      </c>
      <c r="AA59" s="24" t="e">
        <f t="shared" si="33"/>
        <v>#N/A</v>
      </c>
      <c r="AB59" s="24" t="e">
        <f t="shared" si="23"/>
        <v>#N/A</v>
      </c>
      <c r="AC59" s="24" t="e">
        <f t="shared" si="34"/>
        <v>#N/A</v>
      </c>
      <c r="AD59" s="24" t="e">
        <f t="shared" si="35"/>
        <v>#N/A</v>
      </c>
    </row>
    <row r="60" spans="1:30" ht="9.9499999999999993" x14ac:dyDescent="0.2">
      <c r="A60" s="44">
        <v>38169</v>
      </c>
      <c r="B60" s="22">
        <f>IF(ISBLANK(HLOOKUP($A60,JOLTS!$A$4:$GO$6,B$5,FALSE)),NA(),IF(ISTEXT(HLOOKUP($A60,JOLTS!$A$4:$GO$6,B$5,FALSE)),VALUE(LEFT(HLOOKUP($A60,JOLTS!$A$4:$GO$6,B$5,FALSE),LEN(HLOOKUP($A60,JOLTS!$A$4:$GO$6,B$5,FALSE))-3)),HLOOKUP($A60,JOLTS!$A$4:$GO$6,B$5,FALSE)))</f>
        <v>3835</v>
      </c>
      <c r="C60" s="20">
        <f>IF(ISBLANK(HLOOKUP($A60,JOLTS!$A$4:$GO$6,C$5,FALSE)),NA(),IF(ISTEXT(HLOOKUP($A60,JOLTS!$A$4:$GO$6,C$5,FALSE)),VALUE(LEFT(HLOOKUP($A60,JOLTS!$A$4:$GO$6,C$5,FALSE),LEN(HLOOKUP($A60,JOLTS!$A$4:$GO$6,C$5,FALSE))-3)),HLOOKUP($A60,JOLTS!$A$4:$GO$6,C$5,FALSE)))</f>
        <v>2.8</v>
      </c>
      <c r="D60" s="22">
        <f>IF(ISBLANK(HLOOKUP($A60,CES!$A$4:$ALB$7,D$5,FALSE)),NA(),IF(ISTEXT(HLOOKUP($A60,CES!$A$4:$ALB$7,D$5,FALSE)),VALUE(LEFT(HLOOKUP($A60,CES!$A$4:$ALB$7,D$5,FALSE),LEN(HLOOKUP($A60,CES!$A$4:$ALB$7,D$5,FALSE))-3)),HLOOKUP($A60,CES!$A$4:$ALB$7,D$5,FALSE)))</f>
        <v>131785</v>
      </c>
      <c r="E60" s="32">
        <f t="shared" si="18"/>
        <v>2.8277540185813304</v>
      </c>
      <c r="G60" s="38">
        <f>IF(ISBLANK(HLOOKUP($A60,CPS!$B$4:$AHB$23,G$5,FALSE)),NA(),IF(ISTEXT(HLOOKUP($A60,CPS!$B$4:$AHB$23,G$5,FALSE)),VALUE(LEFT(HLOOKUP($A60,CPS!$B$4:$AHB$23,G$5,FALSE),LEN(HLOOKUP($A60,CPS!$B$4:$AHB$23,G$5,FALSE))-3)),HLOOKUP($A60,CPS!$B$4:$AHB$23,G$5,FALSE)))</f>
        <v>147692</v>
      </c>
      <c r="H60" s="38">
        <f>IF(ISBLANK(HLOOKUP($A60,CPS!$B$4:$AHB$23,H$5,FALSE)),NA(),IF(ISTEXT(HLOOKUP($A60,CPS!$B$4:$AHB$23,H$5,FALSE)),VALUE(LEFT(HLOOKUP($A60,CPS!$B$4:$AHB$23,H$5,FALSE),LEN(HLOOKUP($A60,CPS!$B$4:$AHB$23,H$5,FALSE))-3)),HLOOKUP($A60,CPS!$B$4:$AHB$23,H$5,FALSE)))</f>
        <v>8136</v>
      </c>
      <c r="I60" s="38">
        <f>IF(ISBLANK(HLOOKUP($A60,CPS!$B$4:$AHB$23,I$5,FALSE)),NA(),IF(ISTEXT(HLOOKUP($A60,CPS!$B$4:$AHB$23,I$5,FALSE)),VALUE(LEFT(HLOOKUP($A60,CPS!$B$4:$AHB$23,I$5,FALSE),LEN(HLOOKUP($A60,CPS!$B$4:$AHB$23,I$5,FALSE))-3)),HLOOKUP($A60,CPS!$B$4:$AHB$23,I$5,FALSE)))</f>
        <v>2820</v>
      </c>
      <c r="J60" s="38">
        <f>IF(ISBLANK(HLOOKUP($A60,CPS!$B$4:$AHB$23,J$5,FALSE)),NA(),IF(ISTEXT(HLOOKUP($A60,CPS!$B$4:$AHB$23,J$5,FALSE)),VALUE(LEFT(HLOOKUP($A60,CPS!$B$4:$AHB$23,J$5,FALSE),LEN(HLOOKUP($A60,CPS!$B$4:$AHB$23,J$5,FALSE))-3)),HLOOKUP($A60,CPS!$B$4:$AHB$23,J$5,FALSE)))</f>
        <v>2384</v>
      </c>
      <c r="K60" s="38">
        <f>IF(ISBLANK(HLOOKUP($A60,CPS!$B$4:$AHB$23,K$5,FALSE)),NA(),IF(ISTEXT(HLOOKUP($A60,CPS!$B$4:$AHB$23,K$5,FALSE)),VALUE(LEFT(HLOOKUP($A60,CPS!$B$4:$AHB$23,K$5,FALSE),LEN(HLOOKUP($A60,CPS!$B$4:$AHB$23,K$5,FALSE))-3)),HLOOKUP($A60,CPS!$B$4:$AHB$23,K$5,FALSE)))</f>
        <v>1237</v>
      </c>
      <c r="L60" s="38">
        <f>IF(ISBLANK(HLOOKUP($A60,CPS!$B$4:$AHB$23,L$5,FALSE)),NA(),IF(ISTEXT(HLOOKUP($A60,CPS!$B$4:$AHB$23,L$5,FALSE)),VALUE(LEFT(HLOOKUP($A60,CPS!$B$4:$AHB$23,L$5,FALSE),LEN(HLOOKUP($A60,CPS!$B$4:$AHB$23,L$5,FALSE))-3)),HLOOKUP($A60,CPS!$B$4:$AHB$23,L$5,FALSE)))</f>
        <v>1681</v>
      </c>
      <c r="M60" s="32">
        <f t="shared" si="24"/>
        <v>5.5087614765864092</v>
      </c>
      <c r="N60" s="32">
        <f t="shared" si="25"/>
        <v>4.3611028356309074</v>
      </c>
      <c r="O60" s="41"/>
      <c r="P60" s="24" t="e">
        <f t="shared" si="19"/>
        <v>#N/A</v>
      </c>
      <c r="Q60" s="24" t="e">
        <f t="shared" si="26"/>
        <v>#N/A</v>
      </c>
      <c r="R60" s="24" t="e">
        <f t="shared" si="27"/>
        <v>#N/A</v>
      </c>
      <c r="S60" s="24" t="e">
        <f t="shared" si="20"/>
        <v>#N/A</v>
      </c>
      <c r="T60" s="24" t="e">
        <f t="shared" si="28"/>
        <v>#N/A</v>
      </c>
      <c r="U60" s="24" t="e">
        <f t="shared" si="29"/>
        <v>#N/A</v>
      </c>
      <c r="V60" s="24">
        <f t="shared" si="21"/>
        <v>2.8277540185813304</v>
      </c>
      <c r="W60" s="24">
        <f t="shared" si="30"/>
        <v>5.5087614765864092</v>
      </c>
      <c r="X60" s="24">
        <f t="shared" si="31"/>
        <v>4.3611028356309074</v>
      </c>
      <c r="Y60" s="24" t="e">
        <f t="shared" si="22"/>
        <v>#N/A</v>
      </c>
      <c r="Z60" s="24" t="e">
        <f t="shared" si="32"/>
        <v>#N/A</v>
      </c>
      <c r="AA60" s="24" t="e">
        <f t="shared" si="33"/>
        <v>#N/A</v>
      </c>
      <c r="AB60" s="24" t="e">
        <f t="shared" si="23"/>
        <v>#N/A</v>
      </c>
      <c r="AC60" s="24" t="e">
        <f t="shared" si="34"/>
        <v>#N/A</v>
      </c>
      <c r="AD60" s="24" t="e">
        <f t="shared" si="35"/>
        <v>#N/A</v>
      </c>
    </row>
    <row r="61" spans="1:30" ht="9.9499999999999993" x14ac:dyDescent="0.2">
      <c r="A61" s="44">
        <v>38200</v>
      </c>
      <c r="B61" s="22">
        <f>IF(ISBLANK(HLOOKUP($A61,JOLTS!$A$4:$GO$6,B$5,FALSE)),NA(),IF(ISTEXT(HLOOKUP($A61,JOLTS!$A$4:$GO$6,B$5,FALSE)),VALUE(LEFT(HLOOKUP($A61,JOLTS!$A$4:$GO$6,B$5,FALSE),LEN(HLOOKUP($A61,JOLTS!$A$4:$GO$6,B$5,FALSE))-3)),HLOOKUP($A61,JOLTS!$A$4:$GO$6,B$5,FALSE)))</f>
        <v>3578</v>
      </c>
      <c r="C61" s="20">
        <f>IF(ISBLANK(HLOOKUP($A61,JOLTS!$A$4:$GO$6,C$5,FALSE)),NA(),IF(ISTEXT(HLOOKUP($A61,JOLTS!$A$4:$GO$6,C$5,FALSE)),VALUE(LEFT(HLOOKUP($A61,JOLTS!$A$4:$GO$6,C$5,FALSE),LEN(HLOOKUP($A61,JOLTS!$A$4:$GO$6,C$5,FALSE))-3)),HLOOKUP($A61,JOLTS!$A$4:$GO$6,C$5,FALSE)))</f>
        <v>2.6</v>
      </c>
      <c r="D61" s="22">
        <f>IF(ISBLANK(HLOOKUP($A61,CES!$A$4:$ALB$7,D$5,FALSE)),NA(),IF(ISTEXT(HLOOKUP($A61,CES!$A$4:$ALB$7,D$5,FALSE)),VALUE(LEFT(HLOOKUP($A61,CES!$A$4:$ALB$7,D$5,FALSE),LEN(HLOOKUP($A61,CES!$A$4:$ALB$7,D$5,FALSE))-3)),HLOOKUP($A61,CES!$A$4:$ALB$7,D$5,FALSE)))</f>
        <v>131917</v>
      </c>
      <c r="E61" s="32">
        <f t="shared" si="18"/>
        <v>2.6406878482600833</v>
      </c>
      <c r="G61" s="38">
        <f>IF(ISBLANK(HLOOKUP($A61,CPS!$B$4:$AHB$23,G$5,FALSE)),NA(),IF(ISTEXT(HLOOKUP($A61,CPS!$B$4:$AHB$23,G$5,FALSE)),VALUE(LEFT(HLOOKUP($A61,CPS!$B$4:$AHB$23,G$5,FALSE),LEN(HLOOKUP($A61,CPS!$B$4:$AHB$23,G$5,FALSE))-3)),HLOOKUP($A61,CPS!$B$4:$AHB$23,G$5,FALSE)))</f>
        <v>147564</v>
      </c>
      <c r="H61" s="38">
        <f>IF(ISBLANK(HLOOKUP($A61,CPS!$B$4:$AHB$23,H$5,FALSE)),NA(),IF(ISTEXT(HLOOKUP($A61,CPS!$B$4:$AHB$23,H$5,FALSE)),VALUE(LEFT(HLOOKUP($A61,CPS!$B$4:$AHB$23,H$5,FALSE),LEN(HLOOKUP($A61,CPS!$B$4:$AHB$23,H$5,FALSE))-3)),HLOOKUP($A61,CPS!$B$4:$AHB$23,H$5,FALSE)))</f>
        <v>7990</v>
      </c>
      <c r="I61" s="38">
        <f>IF(ISBLANK(HLOOKUP($A61,CPS!$B$4:$AHB$23,I$5,FALSE)),NA(),IF(ISTEXT(HLOOKUP($A61,CPS!$B$4:$AHB$23,I$5,FALSE)),VALUE(LEFT(HLOOKUP($A61,CPS!$B$4:$AHB$23,I$5,FALSE),LEN(HLOOKUP($A61,CPS!$B$4:$AHB$23,I$5,FALSE))-3)),HLOOKUP($A61,CPS!$B$4:$AHB$23,I$5,FALSE)))</f>
        <v>2660</v>
      </c>
      <c r="J61" s="38">
        <f>IF(ISBLANK(HLOOKUP($A61,CPS!$B$4:$AHB$23,J$5,FALSE)),NA(),IF(ISTEXT(HLOOKUP($A61,CPS!$B$4:$AHB$23,J$5,FALSE)),VALUE(LEFT(HLOOKUP($A61,CPS!$B$4:$AHB$23,J$5,FALSE),LEN(HLOOKUP($A61,CPS!$B$4:$AHB$23,J$5,FALSE))-3)),HLOOKUP($A61,CPS!$B$4:$AHB$23,J$5,FALSE)))</f>
        <v>2563</v>
      </c>
      <c r="K61" s="38">
        <f>IF(ISBLANK(HLOOKUP($A61,CPS!$B$4:$AHB$23,K$5,FALSE)),NA(),IF(ISTEXT(HLOOKUP($A61,CPS!$B$4:$AHB$23,K$5,FALSE)),VALUE(LEFT(HLOOKUP($A61,CPS!$B$4:$AHB$23,K$5,FALSE),LEN(HLOOKUP($A61,CPS!$B$4:$AHB$23,K$5,FALSE))-3)),HLOOKUP($A61,CPS!$B$4:$AHB$23,K$5,FALSE)))</f>
        <v>1206</v>
      </c>
      <c r="L61" s="38">
        <f>IF(ISBLANK(HLOOKUP($A61,CPS!$B$4:$AHB$23,L$5,FALSE)),NA(),IF(ISTEXT(HLOOKUP($A61,CPS!$B$4:$AHB$23,L$5,FALSE)),VALUE(LEFT(HLOOKUP($A61,CPS!$B$4:$AHB$23,L$5,FALSE),LEN(HLOOKUP($A61,CPS!$B$4:$AHB$23,L$5,FALSE))-3)),HLOOKUP($A61,CPS!$B$4:$AHB$23,L$5,FALSE)))</f>
        <v>1640</v>
      </c>
      <c r="M61" s="32">
        <f t="shared" si="24"/>
        <v>5.4145997668808103</v>
      </c>
      <c r="N61" s="32">
        <f t="shared" si="25"/>
        <v>4.356753679759291</v>
      </c>
      <c r="O61" s="41"/>
      <c r="P61" s="24" t="e">
        <f t="shared" si="19"/>
        <v>#N/A</v>
      </c>
      <c r="Q61" s="24" t="e">
        <f t="shared" si="26"/>
        <v>#N/A</v>
      </c>
      <c r="R61" s="24" t="e">
        <f t="shared" si="27"/>
        <v>#N/A</v>
      </c>
      <c r="S61" s="24" t="e">
        <f t="shared" si="20"/>
        <v>#N/A</v>
      </c>
      <c r="T61" s="24" t="e">
        <f t="shared" si="28"/>
        <v>#N/A</v>
      </c>
      <c r="U61" s="24" t="e">
        <f t="shared" si="29"/>
        <v>#N/A</v>
      </c>
      <c r="V61" s="24">
        <f t="shared" si="21"/>
        <v>2.6406878482600833</v>
      </c>
      <c r="W61" s="24">
        <f t="shared" si="30"/>
        <v>5.4145997668808103</v>
      </c>
      <c r="X61" s="24">
        <f t="shared" si="31"/>
        <v>4.356753679759291</v>
      </c>
      <c r="Y61" s="24" t="e">
        <f t="shared" si="22"/>
        <v>#N/A</v>
      </c>
      <c r="Z61" s="24" t="e">
        <f t="shared" si="32"/>
        <v>#N/A</v>
      </c>
      <c r="AA61" s="24" t="e">
        <f t="shared" si="33"/>
        <v>#N/A</v>
      </c>
      <c r="AB61" s="24" t="e">
        <f t="shared" si="23"/>
        <v>#N/A</v>
      </c>
      <c r="AC61" s="24" t="e">
        <f t="shared" si="34"/>
        <v>#N/A</v>
      </c>
      <c r="AD61" s="24" t="e">
        <f t="shared" si="35"/>
        <v>#N/A</v>
      </c>
    </row>
    <row r="62" spans="1:30" ht="9.9499999999999993" x14ac:dyDescent="0.2">
      <c r="A62" s="44">
        <v>38231</v>
      </c>
      <c r="B62" s="22">
        <f>IF(ISBLANK(HLOOKUP($A62,JOLTS!$A$4:$GO$6,B$5,FALSE)),NA(),IF(ISTEXT(HLOOKUP($A62,JOLTS!$A$4:$GO$6,B$5,FALSE)),VALUE(LEFT(HLOOKUP($A62,JOLTS!$A$4:$GO$6,B$5,FALSE),LEN(HLOOKUP($A62,JOLTS!$A$4:$GO$6,B$5,FALSE))-3)),HLOOKUP($A62,JOLTS!$A$4:$GO$6,B$5,FALSE)))</f>
        <v>3704</v>
      </c>
      <c r="C62" s="20">
        <f>IF(ISBLANK(HLOOKUP($A62,JOLTS!$A$4:$GO$6,C$5,FALSE)),NA(),IF(ISTEXT(HLOOKUP($A62,JOLTS!$A$4:$GO$6,C$5,FALSE)),VALUE(LEFT(HLOOKUP($A62,JOLTS!$A$4:$GO$6,C$5,FALSE),LEN(HLOOKUP($A62,JOLTS!$A$4:$GO$6,C$5,FALSE))-3)),HLOOKUP($A62,JOLTS!$A$4:$GO$6,C$5,FALSE)))</f>
        <v>2.7</v>
      </c>
      <c r="D62" s="22">
        <f>IF(ISBLANK(HLOOKUP($A62,CES!$A$4:$ALB$7,D$5,FALSE)),NA(),IF(ISTEXT(HLOOKUP($A62,CES!$A$4:$ALB$7,D$5,FALSE)),VALUE(LEFT(HLOOKUP($A62,CES!$A$4:$ALB$7,D$5,FALSE),LEN(HLOOKUP($A62,CES!$A$4:$ALB$7,D$5,FALSE))-3)),HLOOKUP($A62,CES!$A$4:$ALB$7,D$5,FALSE)))</f>
        <v>132079</v>
      </c>
      <c r="E62" s="32">
        <f t="shared" si="18"/>
        <v>2.7278819881723044</v>
      </c>
      <c r="G62" s="38">
        <f>IF(ISBLANK(HLOOKUP($A62,CPS!$B$4:$AHB$23,G$5,FALSE)),NA(),IF(ISTEXT(HLOOKUP($A62,CPS!$B$4:$AHB$23,G$5,FALSE)),VALUE(LEFT(HLOOKUP($A62,CPS!$B$4:$AHB$23,G$5,FALSE),LEN(HLOOKUP($A62,CPS!$B$4:$AHB$23,G$5,FALSE))-3)),HLOOKUP($A62,CPS!$B$4:$AHB$23,G$5,FALSE)))</f>
        <v>147415</v>
      </c>
      <c r="H62" s="38">
        <f>IF(ISBLANK(HLOOKUP($A62,CPS!$B$4:$AHB$23,H$5,FALSE)),NA(),IF(ISTEXT(HLOOKUP($A62,CPS!$B$4:$AHB$23,H$5,FALSE)),VALUE(LEFT(HLOOKUP($A62,CPS!$B$4:$AHB$23,H$5,FALSE),LEN(HLOOKUP($A62,CPS!$B$4:$AHB$23,H$5,FALSE))-3)),HLOOKUP($A62,CPS!$B$4:$AHB$23,H$5,FALSE)))</f>
        <v>7927</v>
      </c>
      <c r="I62" s="38">
        <f>IF(ISBLANK(HLOOKUP($A62,CPS!$B$4:$AHB$23,I$5,FALSE)),NA(),IF(ISTEXT(HLOOKUP($A62,CPS!$B$4:$AHB$23,I$5,FALSE)),VALUE(LEFT(HLOOKUP($A62,CPS!$B$4:$AHB$23,I$5,FALSE),LEN(HLOOKUP($A62,CPS!$B$4:$AHB$23,I$5,FALSE))-3)),HLOOKUP($A62,CPS!$B$4:$AHB$23,I$5,FALSE)))</f>
        <v>2758</v>
      </c>
      <c r="J62" s="38">
        <f>IF(ISBLANK(HLOOKUP($A62,CPS!$B$4:$AHB$23,J$5,FALSE)),NA(),IF(ISTEXT(HLOOKUP($A62,CPS!$B$4:$AHB$23,J$5,FALSE)),VALUE(LEFT(HLOOKUP($A62,CPS!$B$4:$AHB$23,J$5,FALSE),LEN(HLOOKUP($A62,CPS!$B$4:$AHB$23,J$5,FALSE))-3)),HLOOKUP($A62,CPS!$B$4:$AHB$23,J$5,FALSE)))</f>
        <v>2276</v>
      </c>
      <c r="K62" s="38">
        <f>IF(ISBLANK(HLOOKUP($A62,CPS!$B$4:$AHB$23,K$5,FALSE)),NA(),IF(ISTEXT(HLOOKUP($A62,CPS!$B$4:$AHB$23,K$5,FALSE)),VALUE(LEFT(HLOOKUP($A62,CPS!$B$4:$AHB$23,K$5,FALSE),LEN(HLOOKUP($A62,CPS!$B$4:$AHB$23,K$5,FALSE))-3)),HLOOKUP($A62,CPS!$B$4:$AHB$23,K$5,FALSE)))</f>
        <v>1209</v>
      </c>
      <c r="L62" s="38">
        <f>IF(ISBLANK(HLOOKUP($A62,CPS!$B$4:$AHB$23,L$5,FALSE)),NA(),IF(ISTEXT(HLOOKUP($A62,CPS!$B$4:$AHB$23,L$5,FALSE)),VALUE(LEFT(HLOOKUP($A62,CPS!$B$4:$AHB$23,L$5,FALSE),LEN(HLOOKUP($A62,CPS!$B$4:$AHB$23,L$5,FALSE))-3)),HLOOKUP($A62,CPS!$B$4:$AHB$23,L$5,FALSE)))</f>
        <v>1702</v>
      </c>
      <c r="M62" s="32">
        <f t="shared" si="24"/>
        <v>5.377336091985212</v>
      </c>
      <c r="N62" s="32">
        <f t="shared" si="25"/>
        <v>4.2349828714852631</v>
      </c>
      <c r="O62" s="41"/>
      <c r="P62" s="24" t="e">
        <f t="shared" si="19"/>
        <v>#N/A</v>
      </c>
      <c r="Q62" s="24" t="e">
        <f t="shared" si="26"/>
        <v>#N/A</v>
      </c>
      <c r="R62" s="24" t="e">
        <f t="shared" si="27"/>
        <v>#N/A</v>
      </c>
      <c r="S62" s="24" t="e">
        <f t="shared" si="20"/>
        <v>#N/A</v>
      </c>
      <c r="T62" s="24" t="e">
        <f t="shared" si="28"/>
        <v>#N/A</v>
      </c>
      <c r="U62" s="24" t="e">
        <f t="shared" si="29"/>
        <v>#N/A</v>
      </c>
      <c r="V62" s="24">
        <f t="shared" si="21"/>
        <v>2.7278819881723044</v>
      </c>
      <c r="W62" s="24">
        <f t="shared" si="30"/>
        <v>5.377336091985212</v>
      </c>
      <c r="X62" s="24">
        <f t="shared" si="31"/>
        <v>4.2349828714852631</v>
      </c>
      <c r="Y62" s="24" t="e">
        <f t="shared" si="22"/>
        <v>#N/A</v>
      </c>
      <c r="Z62" s="24" t="e">
        <f t="shared" si="32"/>
        <v>#N/A</v>
      </c>
      <c r="AA62" s="24" t="e">
        <f t="shared" si="33"/>
        <v>#N/A</v>
      </c>
      <c r="AB62" s="24" t="e">
        <f t="shared" si="23"/>
        <v>#N/A</v>
      </c>
      <c r="AC62" s="24" t="e">
        <f t="shared" si="34"/>
        <v>#N/A</v>
      </c>
      <c r="AD62" s="24" t="e">
        <f t="shared" si="35"/>
        <v>#N/A</v>
      </c>
    </row>
    <row r="63" spans="1:30" ht="9.9499999999999993" x14ac:dyDescent="0.2">
      <c r="A63" s="44">
        <v>38261</v>
      </c>
      <c r="B63" s="22">
        <f>IF(ISBLANK(HLOOKUP($A63,JOLTS!$A$4:$GO$6,B$5,FALSE)),NA(),IF(ISTEXT(HLOOKUP($A63,JOLTS!$A$4:$GO$6,B$5,FALSE)),VALUE(LEFT(HLOOKUP($A63,JOLTS!$A$4:$GO$6,B$5,FALSE),LEN(HLOOKUP($A63,JOLTS!$A$4:$GO$6,B$5,FALSE))-3)),HLOOKUP($A63,JOLTS!$A$4:$GO$6,B$5,FALSE)))</f>
        <v>3779</v>
      </c>
      <c r="C63" s="20">
        <f>IF(ISBLANK(HLOOKUP($A63,JOLTS!$A$4:$GO$6,C$5,FALSE)),NA(),IF(ISTEXT(HLOOKUP($A63,JOLTS!$A$4:$GO$6,C$5,FALSE)),VALUE(LEFT(HLOOKUP($A63,JOLTS!$A$4:$GO$6,C$5,FALSE),LEN(HLOOKUP($A63,JOLTS!$A$4:$GO$6,C$5,FALSE))-3)),HLOOKUP($A63,JOLTS!$A$4:$GO$6,C$5,FALSE)))</f>
        <v>2.8</v>
      </c>
      <c r="D63" s="22">
        <f>IF(ISBLANK(HLOOKUP($A63,CES!$A$4:$ALB$7,D$5,FALSE)),NA(),IF(ISTEXT(HLOOKUP($A63,CES!$A$4:$ALB$7,D$5,FALSE)),VALUE(LEFT(HLOOKUP($A63,CES!$A$4:$ALB$7,D$5,FALSE),LEN(HLOOKUP($A63,CES!$A$4:$ALB$7,D$5,FALSE))-3)),HLOOKUP($A63,CES!$A$4:$ALB$7,D$5,FALSE)))</f>
        <v>132425</v>
      </c>
      <c r="E63" s="32">
        <f t="shared" si="18"/>
        <v>2.7745146985404245</v>
      </c>
      <c r="G63" s="38">
        <f>IF(ISBLANK(HLOOKUP($A63,CPS!$B$4:$AHB$23,G$5,FALSE)),NA(),IF(ISTEXT(HLOOKUP($A63,CPS!$B$4:$AHB$23,G$5,FALSE)),VALUE(LEFT(HLOOKUP($A63,CPS!$B$4:$AHB$23,G$5,FALSE),LEN(HLOOKUP($A63,CPS!$B$4:$AHB$23,G$5,FALSE))-3)),HLOOKUP($A63,CPS!$B$4:$AHB$23,G$5,FALSE)))</f>
        <v>147793</v>
      </c>
      <c r="H63" s="38">
        <f>IF(ISBLANK(HLOOKUP($A63,CPS!$B$4:$AHB$23,H$5,FALSE)),NA(),IF(ISTEXT(HLOOKUP($A63,CPS!$B$4:$AHB$23,H$5,FALSE)),VALUE(LEFT(HLOOKUP($A63,CPS!$B$4:$AHB$23,H$5,FALSE),LEN(HLOOKUP($A63,CPS!$B$4:$AHB$23,H$5,FALSE))-3)),HLOOKUP($A63,CPS!$B$4:$AHB$23,H$5,FALSE)))</f>
        <v>8061</v>
      </c>
      <c r="I63" s="38">
        <f>IF(ISBLANK(HLOOKUP($A63,CPS!$B$4:$AHB$23,I$5,FALSE)),NA(),IF(ISTEXT(HLOOKUP($A63,CPS!$B$4:$AHB$23,I$5,FALSE)),VALUE(LEFT(HLOOKUP($A63,CPS!$B$4:$AHB$23,I$5,FALSE),LEN(HLOOKUP($A63,CPS!$B$4:$AHB$23,I$5,FALSE))-3)),HLOOKUP($A63,CPS!$B$4:$AHB$23,I$5,FALSE)))</f>
        <v>2732</v>
      </c>
      <c r="J63" s="38">
        <f>IF(ISBLANK(HLOOKUP($A63,CPS!$B$4:$AHB$23,J$5,FALSE)),NA(),IF(ISTEXT(HLOOKUP($A63,CPS!$B$4:$AHB$23,J$5,FALSE)),VALUE(LEFT(HLOOKUP($A63,CPS!$B$4:$AHB$23,J$5,FALSE),LEN(HLOOKUP($A63,CPS!$B$4:$AHB$23,J$5,FALSE))-3)),HLOOKUP($A63,CPS!$B$4:$AHB$23,J$5,FALSE)))</f>
        <v>2303</v>
      </c>
      <c r="K63" s="38">
        <f>IF(ISBLANK(HLOOKUP($A63,CPS!$B$4:$AHB$23,K$5,FALSE)),NA(),IF(ISTEXT(HLOOKUP($A63,CPS!$B$4:$AHB$23,K$5,FALSE)),VALUE(LEFT(HLOOKUP($A63,CPS!$B$4:$AHB$23,K$5,FALSE),LEN(HLOOKUP($A63,CPS!$B$4:$AHB$23,K$5,FALSE))-3)),HLOOKUP($A63,CPS!$B$4:$AHB$23,K$5,FALSE)))</f>
        <v>1304</v>
      </c>
      <c r="L63" s="38">
        <f>IF(ISBLANK(HLOOKUP($A63,CPS!$B$4:$AHB$23,L$5,FALSE)),NA(),IF(ISTEXT(HLOOKUP($A63,CPS!$B$4:$AHB$23,L$5,FALSE)),VALUE(LEFT(HLOOKUP($A63,CPS!$B$4:$AHB$23,L$5,FALSE),LEN(HLOOKUP($A63,CPS!$B$4:$AHB$23,L$5,FALSE))-3)),HLOOKUP($A63,CPS!$B$4:$AHB$23,L$5,FALSE)))</f>
        <v>1737</v>
      </c>
      <c r="M63" s="32">
        <f t="shared" si="24"/>
        <v>5.4542502012950544</v>
      </c>
      <c r="N63" s="32">
        <f t="shared" si="25"/>
        <v>4.2891070619041498</v>
      </c>
      <c r="O63" s="41"/>
      <c r="P63" s="24" t="e">
        <f t="shared" si="19"/>
        <v>#N/A</v>
      </c>
      <c r="Q63" s="24" t="e">
        <f t="shared" si="26"/>
        <v>#N/A</v>
      </c>
      <c r="R63" s="24" t="e">
        <f t="shared" si="27"/>
        <v>#N/A</v>
      </c>
      <c r="S63" s="24" t="e">
        <f t="shared" si="20"/>
        <v>#N/A</v>
      </c>
      <c r="T63" s="24" t="e">
        <f t="shared" si="28"/>
        <v>#N/A</v>
      </c>
      <c r="U63" s="24" t="e">
        <f t="shared" si="29"/>
        <v>#N/A</v>
      </c>
      <c r="V63" s="24">
        <f t="shared" si="21"/>
        <v>2.7745146985404245</v>
      </c>
      <c r="W63" s="24">
        <f t="shared" si="30"/>
        <v>5.4542502012950544</v>
      </c>
      <c r="X63" s="24">
        <f t="shared" si="31"/>
        <v>4.2891070619041498</v>
      </c>
      <c r="Y63" s="24" t="e">
        <f t="shared" si="22"/>
        <v>#N/A</v>
      </c>
      <c r="Z63" s="24" t="e">
        <f t="shared" si="32"/>
        <v>#N/A</v>
      </c>
      <c r="AA63" s="24" t="e">
        <f t="shared" si="33"/>
        <v>#N/A</v>
      </c>
      <c r="AB63" s="24" t="e">
        <f t="shared" si="23"/>
        <v>#N/A</v>
      </c>
      <c r="AC63" s="24" t="e">
        <f t="shared" si="34"/>
        <v>#N/A</v>
      </c>
      <c r="AD63" s="24" t="e">
        <f t="shared" si="35"/>
        <v>#N/A</v>
      </c>
    </row>
    <row r="64" spans="1:30" ht="9.9499999999999993" x14ac:dyDescent="0.2">
      <c r="A64" s="44">
        <v>38292</v>
      </c>
      <c r="B64" s="22">
        <f>IF(ISBLANK(HLOOKUP($A64,JOLTS!$A$4:$GO$6,B$5,FALSE)),NA(),IF(ISTEXT(HLOOKUP($A64,JOLTS!$A$4:$GO$6,B$5,FALSE)),VALUE(LEFT(HLOOKUP($A64,JOLTS!$A$4:$GO$6,B$5,FALSE),LEN(HLOOKUP($A64,JOLTS!$A$4:$GO$6,B$5,FALSE))-3)),HLOOKUP($A64,JOLTS!$A$4:$GO$6,B$5,FALSE)))</f>
        <v>3456</v>
      </c>
      <c r="C64" s="20">
        <f>IF(ISBLANK(HLOOKUP($A64,JOLTS!$A$4:$GO$6,C$5,FALSE)),NA(),IF(ISTEXT(HLOOKUP($A64,JOLTS!$A$4:$GO$6,C$5,FALSE)),VALUE(LEFT(HLOOKUP($A64,JOLTS!$A$4:$GO$6,C$5,FALSE),LEN(HLOOKUP($A64,JOLTS!$A$4:$GO$6,C$5,FALSE))-3)),HLOOKUP($A64,JOLTS!$A$4:$GO$6,C$5,FALSE)))</f>
        <v>2.5</v>
      </c>
      <c r="D64" s="22">
        <f>IF(ISBLANK(HLOOKUP($A64,CES!$A$4:$ALB$7,D$5,FALSE)),NA(),IF(ISTEXT(HLOOKUP($A64,CES!$A$4:$ALB$7,D$5,FALSE)),VALUE(LEFT(HLOOKUP($A64,CES!$A$4:$ALB$7,D$5,FALSE),LEN(HLOOKUP($A64,CES!$A$4:$ALB$7,D$5,FALSE))-3)),HLOOKUP($A64,CES!$A$4:$ALB$7,D$5,FALSE)))</f>
        <v>132490</v>
      </c>
      <c r="E64" s="32">
        <f t="shared" si="18"/>
        <v>2.5421858679181439</v>
      </c>
      <c r="G64" s="38">
        <f>IF(ISBLANK(HLOOKUP($A64,CPS!$B$4:$AHB$23,G$5,FALSE)),NA(),IF(ISTEXT(HLOOKUP($A64,CPS!$B$4:$AHB$23,G$5,FALSE)),VALUE(LEFT(HLOOKUP($A64,CPS!$B$4:$AHB$23,G$5,FALSE),LEN(HLOOKUP($A64,CPS!$B$4:$AHB$23,G$5,FALSE))-3)),HLOOKUP($A64,CPS!$B$4:$AHB$23,G$5,FALSE)))</f>
        <v>148162</v>
      </c>
      <c r="H64" s="38">
        <f>IF(ISBLANK(HLOOKUP($A64,CPS!$B$4:$AHB$23,H$5,FALSE)),NA(),IF(ISTEXT(HLOOKUP($A64,CPS!$B$4:$AHB$23,H$5,FALSE)),VALUE(LEFT(HLOOKUP($A64,CPS!$B$4:$AHB$23,H$5,FALSE),LEN(HLOOKUP($A64,CPS!$B$4:$AHB$23,H$5,FALSE))-3)),HLOOKUP($A64,CPS!$B$4:$AHB$23,H$5,FALSE)))</f>
        <v>7932</v>
      </c>
      <c r="I64" s="38">
        <f>IF(ISBLANK(HLOOKUP($A64,CPS!$B$4:$AHB$23,I$5,FALSE)),NA(),IF(ISTEXT(HLOOKUP($A64,CPS!$B$4:$AHB$23,I$5,FALSE)),VALUE(LEFT(HLOOKUP($A64,CPS!$B$4:$AHB$23,I$5,FALSE),LEN(HLOOKUP($A64,CPS!$B$4:$AHB$23,I$5,FALSE))-3)),HLOOKUP($A64,CPS!$B$4:$AHB$23,I$5,FALSE)))</f>
        <v>2638</v>
      </c>
      <c r="J64" s="38">
        <f>IF(ISBLANK(HLOOKUP($A64,CPS!$B$4:$AHB$23,J$5,FALSE)),NA(),IF(ISTEXT(HLOOKUP($A64,CPS!$B$4:$AHB$23,J$5,FALSE)),VALUE(LEFT(HLOOKUP($A64,CPS!$B$4:$AHB$23,J$5,FALSE),LEN(HLOOKUP($A64,CPS!$B$4:$AHB$23,J$5,FALSE))-3)),HLOOKUP($A64,CPS!$B$4:$AHB$23,J$5,FALSE)))</f>
        <v>2339</v>
      </c>
      <c r="K64" s="38">
        <f>IF(ISBLANK(HLOOKUP($A64,CPS!$B$4:$AHB$23,K$5,FALSE)),NA(),IF(ISTEXT(HLOOKUP($A64,CPS!$B$4:$AHB$23,K$5,FALSE)),VALUE(LEFT(HLOOKUP($A64,CPS!$B$4:$AHB$23,K$5,FALSE),LEN(HLOOKUP($A64,CPS!$B$4:$AHB$23,K$5,FALSE))-3)),HLOOKUP($A64,CPS!$B$4:$AHB$23,K$5,FALSE)))</f>
        <v>1258</v>
      </c>
      <c r="L64" s="38">
        <f>IF(ISBLANK(HLOOKUP($A64,CPS!$B$4:$AHB$23,L$5,FALSE)),NA(),IF(ISTEXT(HLOOKUP($A64,CPS!$B$4:$AHB$23,L$5,FALSE)),VALUE(LEFT(HLOOKUP($A64,CPS!$B$4:$AHB$23,L$5,FALSE),LEN(HLOOKUP($A64,CPS!$B$4:$AHB$23,L$5,FALSE))-3)),HLOOKUP($A64,CPS!$B$4:$AHB$23,L$5,FALSE)))</f>
        <v>1702</v>
      </c>
      <c r="M64" s="32">
        <f t="shared" si="24"/>
        <v>5.3535994384525045</v>
      </c>
      <c r="N64" s="32">
        <f t="shared" si="25"/>
        <v>4.2082315303519122</v>
      </c>
      <c r="O64" s="41"/>
      <c r="P64" s="24" t="e">
        <f t="shared" si="19"/>
        <v>#N/A</v>
      </c>
      <c r="Q64" s="24" t="e">
        <f t="shared" si="26"/>
        <v>#N/A</v>
      </c>
      <c r="R64" s="24" t="e">
        <f t="shared" si="27"/>
        <v>#N/A</v>
      </c>
      <c r="S64" s="24" t="e">
        <f t="shared" si="20"/>
        <v>#N/A</v>
      </c>
      <c r="T64" s="24" t="e">
        <f t="shared" si="28"/>
        <v>#N/A</v>
      </c>
      <c r="U64" s="24" t="e">
        <f t="shared" si="29"/>
        <v>#N/A</v>
      </c>
      <c r="V64" s="24">
        <f t="shared" si="21"/>
        <v>2.5421858679181439</v>
      </c>
      <c r="W64" s="24">
        <f t="shared" si="30"/>
        <v>5.3535994384525045</v>
      </c>
      <c r="X64" s="24">
        <f t="shared" si="31"/>
        <v>4.2082315303519122</v>
      </c>
      <c r="Y64" s="24" t="e">
        <f t="shared" si="22"/>
        <v>#N/A</v>
      </c>
      <c r="Z64" s="24" t="e">
        <f t="shared" si="32"/>
        <v>#N/A</v>
      </c>
      <c r="AA64" s="24" t="e">
        <f t="shared" si="33"/>
        <v>#N/A</v>
      </c>
      <c r="AB64" s="24" t="e">
        <f t="shared" si="23"/>
        <v>#N/A</v>
      </c>
      <c r="AC64" s="24" t="e">
        <f t="shared" si="34"/>
        <v>#N/A</v>
      </c>
      <c r="AD64" s="24" t="e">
        <f t="shared" si="35"/>
        <v>#N/A</v>
      </c>
    </row>
    <row r="65" spans="1:30" ht="9.9499999999999993" x14ac:dyDescent="0.2">
      <c r="A65" s="44">
        <v>38322</v>
      </c>
      <c r="B65" s="22">
        <f>IF(ISBLANK(HLOOKUP($A65,JOLTS!$A$4:$GO$6,B$5,FALSE)),NA(),IF(ISTEXT(HLOOKUP($A65,JOLTS!$A$4:$GO$6,B$5,FALSE)),VALUE(LEFT(HLOOKUP($A65,JOLTS!$A$4:$GO$6,B$5,FALSE),LEN(HLOOKUP($A65,JOLTS!$A$4:$GO$6,B$5,FALSE))-3)),HLOOKUP($A65,JOLTS!$A$4:$GO$6,B$5,FALSE)))</f>
        <v>3846</v>
      </c>
      <c r="C65" s="20">
        <f>IF(ISBLANK(HLOOKUP($A65,JOLTS!$A$4:$GO$6,C$5,FALSE)),NA(),IF(ISTEXT(HLOOKUP($A65,JOLTS!$A$4:$GO$6,C$5,FALSE)),VALUE(LEFT(HLOOKUP($A65,JOLTS!$A$4:$GO$6,C$5,FALSE),LEN(HLOOKUP($A65,JOLTS!$A$4:$GO$6,C$5,FALSE))-3)),HLOOKUP($A65,JOLTS!$A$4:$GO$6,C$5,FALSE)))</f>
        <v>2.8</v>
      </c>
      <c r="D65" s="22">
        <f>IF(ISBLANK(HLOOKUP($A65,CES!$A$4:$ALB$7,D$5,FALSE)),NA(),IF(ISTEXT(HLOOKUP($A65,CES!$A$4:$ALB$7,D$5,FALSE)),VALUE(LEFT(HLOOKUP($A65,CES!$A$4:$ALB$7,D$5,FALSE),LEN(HLOOKUP($A65,CES!$A$4:$ALB$7,D$5,FALSE))-3)),HLOOKUP($A65,CES!$A$4:$ALB$7,D$5,FALSE)))</f>
        <v>132619</v>
      </c>
      <c r="E65" s="32">
        <f t="shared" si="18"/>
        <v>2.8183050599054704</v>
      </c>
      <c r="G65" s="38">
        <f>IF(ISBLANK(HLOOKUP($A65,CPS!$B$4:$AHB$23,G$5,FALSE)),NA(),IF(ISTEXT(HLOOKUP($A65,CPS!$B$4:$AHB$23,G$5,FALSE)),VALUE(LEFT(HLOOKUP($A65,CPS!$B$4:$AHB$23,G$5,FALSE),LEN(HLOOKUP($A65,CPS!$B$4:$AHB$23,G$5,FALSE))-3)),HLOOKUP($A65,CPS!$B$4:$AHB$23,G$5,FALSE)))</f>
        <v>148059</v>
      </c>
      <c r="H65" s="38">
        <f>IF(ISBLANK(HLOOKUP($A65,CPS!$B$4:$AHB$23,H$5,FALSE)),NA(),IF(ISTEXT(HLOOKUP($A65,CPS!$B$4:$AHB$23,H$5,FALSE)),VALUE(LEFT(HLOOKUP($A65,CPS!$B$4:$AHB$23,H$5,FALSE),LEN(HLOOKUP($A65,CPS!$B$4:$AHB$23,H$5,FALSE))-3)),HLOOKUP($A65,CPS!$B$4:$AHB$23,H$5,FALSE)))</f>
        <v>7934</v>
      </c>
      <c r="I65" s="38">
        <f>IF(ISBLANK(HLOOKUP($A65,CPS!$B$4:$AHB$23,I$5,FALSE)),NA(),IF(ISTEXT(HLOOKUP($A65,CPS!$B$4:$AHB$23,I$5,FALSE)),VALUE(LEFT(HLOOKUP($A65,CPS!$B$4:$AHB$23,I$5,FALSE),LEN(HLOOKUP($A65,CPS!$B$4:$AHB$23,I$5,FALSE))-3)),HLOOKUP($A65,CPS!$B$4:$AHB$23,I$5,FALSE)))</f>
        <v>2768</v>
      </c>
      <c r="J65" s="38">
        <f>IF(ISBLANK(HLOOKUP($A65,CPS!$B$4:$AHB$23,J$5,FALSE)),NA(),IF(ISTEXT(HLOOKUP($A65,CPS!$B$4:$AHB$23,J$5,FALSE)),VALUE(LEFT(HLOOKUP($A65,CPS!$B$4:$AHB$23,J$5,FALSE),LEN(HLOOKUP($A65,CPS!$B$4:$AHB$23,J$5,FALSE))-3)),HLOOKUP($A65,CPS!$B$4:$AHB$23,J$5,FALSE)))</f>
        <v>2268</v>
      </c>
      <c r="K65" s="38">
        <f>IF(ISBLANK(HLOOKUP($A65,CPS!$B$4:$AHB$23,K$5,FALSE)),NA(),IF(ISTEXT(HLOOKUP($A65,CPS!$B$4:$AHB$23,K$5,FALSE)),VALUE(LEFT(HLOOKUP($A65,CPS!$B$4:$AHB$23,K$5,FALSE),LEN(HLOOKUP($A65,CPS!$B$4:$AHB$23,K$5,FALSE))-3)),HLOOKUP($A65,CPS!$B$4:$AHB$23,K$5,FALSE)))</f>
        <v>1274</v>
      </c>
      <c r="L65" s="38">
        <f>IF(ISBLANK(HLOOKUP($A65,CPS!$B$4:$AHB$23,L$5,FALSE)),NA(),IF(ISTEXT(HLOOKUP($A65,CPS!$B$4:$AHB$23,L$5,FALSE)),VALUE(LEFT(HLOOKUP($A65,CPS!$B$4:$AHB$23,L$5,FALSE),LEN(HLOOKUP($A65,CPS!$B$4:$AHB$23,L$5,FALSE))-3)),HLOOKUP($A65,CPS!$B$4:$AHB$23,L$5,FALSE)))</f>
        <v>1653</v>
      </c>
      <c r="M65" s="32">
        <f t="shared" si="24"/>
        <v>5.3586745824299769</v>
      </c>
      <c r="N65" s="32">
        <f t="shared" si="25"/>
        <v>4.2618145469035991</v>
      </c>
      <c r="O65" s="41"/>
      <c r="P65" s="24" t="e">
        <f t="shared" si="19"/>
        <v>#N/A</v>
      </c>
      <c r="Q65" s="24" t="e">
        <f t="shared" si="26"/>
        <v>#N/A</v>
      </c>
      <c r="R65" s="24" t="e">
        <f t="shared" si="27"/>
        <v>#N/A</v>
      </c>
      <c r="S65" s="24" t="e">
        <f t="shared" si="20"/>
        <v>#N/A</v>
      </c>
      <c r="T65" s="24" t="e">
        <f t="shared" si="28"/>
        <v>#N/A</v>
      </c>
      <c r="U65" s="24" t="e">
        <f t="shared" si="29"/>
        <v>#N/A</v>
      </c>
      <c r="V65" s="24">
        <f t="shared" si="21"/>
        <v>2.8183050599054704</v>
      </c>
      <c r="W65" s="24">
        <f t="shared" si="30"/>
        <v>5.3586745824299769</v>
      </c>
      <c r="X65" s="24">
        <f t="shared" si="31"/>
        <v>4.2618145469035991</v>
      </c>
      <c r="Y65" s="24" t="e">
        <f t="shared" si="22"/>
        <v>#N/A</v>
      </c>
      <c r="Z65" s="24" t="e">
        <f t="shared" si="32"/>
        <v>#N/A</v>
      </c>
      <c r="AA65" s="24" t="e">
        <f t="shared" si="33"/>
        <v>#N/A</v>
      </c>
      <c r="AB65" s="24" t="e">
        <f t="shared" si="23"/>
        <v>#N/A</v>
      </c>
      <c r="AC65" s="24" t="e">
        <f t="shared" si="34"/>
        <v>#N/A</v>
      </c>
      <c r="AD65" s="24" t="e">
        <f t="shared" si="35"/>
        <v>#N/A</v>
      </c>
    </row>
    <row r="66" spans="1:30" ht="9.9499999999999993" x14ac:dyDescent="0.2">
      <c r="A66" s="44">
        <v>38353</v>
      </c>
      <c r="B66" s="22">
        <f>IF(ISBLANK(HLOOKUP($A66,JOLTS!$A$4:$GO$6,B$5,FALSE)),NA(),IF(ISTEXT(HLOOKUP($A66,JOLTS!$A$4:$GO$6,B$5,FALSE)),VALUE(LEFT(HLOOKUP($A66,JOLTS!$A$4:$GO$6,B$5,FALSE),LEN(HLOOKUP($A66,JOLTS!$A$4:$GO$6,B$5,FALSE))-3)),HLOOKUP($A66,JOLTS!$A$4:$GO$6,B$5,FALSE)))</f>
        <v>3595</v>
      </c>
      <c r="C66" s="20">
        <f>IF(ISBLANK(HLOOKUP($A66,JOLTS!$A$4:$GO$6,C$5,FALSE)),NA(),IF(ISTEXT(HLOOKUP($A66,JOLTS!$A$4:$GO$6,C$5,FALSE)),VALUE(LEFT(HLOOKUP($A66,JOLTS!$A$4:$GO$6,C$5,FALSE),LEN(HLOOKUP($A66,JOLTS!$A$4:$GO$6,C$5,FALSE))-3)),HLOOKUP($A66,JOLTS!$A$4:$GO$6,C$5,FALSE)))</f>
        <v>2.6</v>
      </c>
      <c r="D66" s="22">
        <f>IF(ISBLANK(HLOOKUP($A66,CES!$A$4:$ALB$7,D$5,FALSE)),NA(),IF(ISTEXT(HLOOKUP($A66,CES!$A$4:$ALB$7,D$5,FALSE)),VALUE(LEFT(HLOOKUP($A66,CES!$A$4:$ALB$7,D$5,FALSE),LEN(HLOOKUP($A66,CES!$A$4:$ALB$7,D$5,FALSE))-3)),HLOOKUP($A66,CES!$A$4:$ALB$7,D$5,FALSE)))</f>
        <v>132753</v>
      </c>
      <c r="E66" s="32">
        <f t="shared" si="18"/>
        <v>2.6366356675565465</v>
      </c>
      <c r="G66" s="38">
        <f>IF(ISBLANK(HLOOKUP($A66,CPS!$B$4:$AHB$23,G$5,FALSE)),NA(),IF(ISTEXT(HLOOKUP($A66,CPS!$B$4:$AHB$23,G$5,FALSE)),VALUE(LEFT(HLOOKUP($A66,CPS!$B$4:$AHB$23,G$5,FALSE),LEN(HLOOKUP($A66,CPS!$B$4:$AHB$23,G$5,FALSE))-3)),HLOOKUP($A66,CPS!$B$4:$AHB$23,G$5,FALSE)))</f>
        <v>148029</v>
      </c>
      <c r="H66" s="38">
        <f>IF(ISBLANK(HLOOKUP($A66,CPS!$B$4:$AHB$23,H$5,FALSE)),NA(),IF(ISTEXT(HLOOKUP($A66,CPS!$B$4:$AHB$23,H$5,FALSE)),VALUE(LEFT(HLOOKUP($A66,CPS!$B$4:$AHB$23,H$5,FALSE),LEN(HLOOKUP($A66,CPS!$B$4:$AHB$23,H$5,FALSE))-3)),HLOOKUP($A66,CPS!$B$4:$AHB$23,H$5,FALSE)))</f>
        <v>7784</v>
      </c>
      <c r="I66" s="38">
        <f>IF(ISBLANK(HLOOKUP($A66,CPS!$B$4:$AHB$23,I$5,FALSE)),NA(),IF(ISTEXT(HLOOKUP($A66,CPS!$B$4:$AHB$23,I$5,FALSE)),VALUE(LEFT(HLOOKUP($A66,CPS!$B$4:$AHB$23,I$5,FALSE),LEN(HLOOKUP($A66,CPS!$B$4:$AHB$23,I$5,FALSE))-3)),HLOOKUP($A66,CPS!$B$4:$AHB$23,I$5,FALSE)))</f>
        <v>2635</v>
      </c>
      <c r="J66" s="38">
        <f>IF(ISBLANK(HLOOKUP($A66,CPS!$B$4:$AHB$23,J$5,FALSE)),NA(),IF(ISTEXT(HLOOKUP($A66,CPS!$B$4:$AHB$23,J$5,FALSE)),VALUE(LEFT(HLOOKUP($A66,CPS!$B$4:$AHB$23,J$5,FALSE),LEN(HLOOKUP($A66,CPS!$B$4:$AHB$23,J$5,FALSE))-3)),HLOOKUP($A66,CPS!$B$4:$AHB$23,J$5,FALSE)))</f>
        <v>2298</v>
      </c>
      <c r="K66" s="38">
        <f>IF(ISBLANK(HLOOKUP($A66,CPS!$B$4:$AHB$23,K$5,FALSE)),NA(),IF(ISTEXT(HLOOKUP($A66,CPS!$B$4:$AHB$23,K$5,FALSE)),VALUE(LEFT(HLOOKUP($A66,CPS!$B$4:$AHB$23,K$5,FALSE),LEN(HLOOKUP($A66,CPS!$B$4:$AHB$23,K$5,FALSE))-3)),HLOOKUP($A66,CPS!$B$4:$AHB$23,K$5,FALSE)))</f>
        <v>1203</v>
      </c>
      <c r="L66" s="38">
        <f>IF(ISBLANK(HLOOKUP($A66,CPS!$B$4:$AHB$23,L$5,FALSE)),NA(),IF(ISTEXT(HLOOKUP($A66,CPS!$B$4:$AHB$23,L$5,FALSE)),VALUE(LEFT(HLOOKUP($A66,CPS!$B$4:$AHB$23,L$5,FALSE),LEN(HLOOKUP($A66,CPS!$B$4:$AHB$23,L$5,FALSE))-3)),HLOOKUP($A66,CPS!$B$4:$AHB$23,L$5,FALSE)))</f>
        <v>1648</v>
      </c>
      <c r="M66" s="32">
        <f t="shared" si="24"/>
        <v>5.2584290915969163</v>
      </c>
      <c r="N66" s="32">
        <f t="shared" si="25"/>
        <v>4.1451337237973638</v>
      </c>
      <c r="O66" s="41"/>
      <c r="P66" s="24" t="e">
        <f t="shared" si="19"/>
        <v>#N/A</v>
      </c>
      <c r="Q66" s="24" t="e">
        <f t="shared" si="26"/>
        <v>#N/A</v>
      </c>
      <c r="R66" s="24" t="e">
        <f t="shared" si="27"/>
        <v>#N/A</v>
      </c>
      <c r="S66" s="24" t="e">
        <f t="shared" si="20"/>
        <v>#N/A</v>
      </c>
      <c r="T66" s="24" t="e">
        <f t="shared" si="28"/>
        <v>#N/A</v>
      </c>
      <c r="U66" s="24" t="e">
        <f t="shared" si="29"/>
        <v>#N/A</v>
      </c>
      <c r="V66" s="24">
        <f t="shared" si="21"/>
        <v>2.6366356675565465</v>
      </c>
      <c r="W66" s="24">
        <f t="shared" si="30"/>
        <v>5.2584290915969163</v>
      </c>
      <c r="X66" s="24">
        <f t="shared" si="31"/>
        <v>4.1451337237973638</v>
      </c>
      <c r="Y66" s="24" t="e">
        <f t="shared" si="22"/>
        <v>#N/A</v>
      </c>
      <c r="Z66" s="24" t="e">
        <f t="shared" si="32"/>
        <v>#N/A</v>
      </c>
      <c r="AA66" s="24" t="e">
        <f t="shared" si="33"/>
        <v>#N/A</v>
      </c>
      <c r="AB66" s="24" t="e">
        <f t="shared" si="23"/>
        <v>#N/A</v>
      </c>
      <c r="AC66" s="24" t="e">
        <f t="shared" si="34"/>
        <v>#N/A</v>
      </c>
      <c r="AD66" s="24" t="e">
        <f t="shared" si="35"/>
        <v>#N/A</v>
      </c>
    </row>
    <row r="67" spans="1:30" ht="9.9499999999999993" x14ac:dyDescent="0.2">
      <c r="A67" s="44">
        <v>38384</v>
      </c>
      <c r="B67" s="22">
        <f>IF(ISBLANK(HLOOKUP($A67,JOLTS!$A$4:$GO$6,B$5,FALSE)),NA(),IF(ISTEXT(HLOOKUP($A67,JOLTS!$A$4:$GO$6,B$5,FALSE)),VALUE(LEFT(HLOOKUP($A67,JOLTS!$A$4:$GO$6,B$5,FALSE),LEN(HLOOKUP($A67,JOLTS!$A$4:$GO$6,B$5,FALSE))-3)),HLOOKUP($A67,JOLTS!$A$4:$GO$6,B$5,FALSE)))</f>
        <v>3842</v>
      </c>
      <c r="C67" s="20">
        <f>IF(ISBLANK(HLOOKUP($A67,JOLTS!$A$4:$GO$6,C$5,FALSE)),NA(),IF(ISTEXT(HLOOKUP($A67,JOLTS!$A$4:$GO$6,C$5,FALSE)),VALUE(LEFT(HLOOKUP($A67,JOLTS!$A$4:$GO$6,C$5,FALSE),LEN(HLOOKUP($A67,JOLTS!$A$4:$GO$6,C$5,FALSE))-3)),HLOOKUP($A67,JOLTS!$A$4:$GO$6,C$5,FALSE)))</f>
        <v>2.8</v>
      </c>
      <c r="D67" s="22">
        <f>IF(ISBLANK(HLOOKUP($A67,CES!$A$4:$ALB$7,D$5,FALSE)),NA(),IF(ISTEXT(HLOOKUP($A67,CES!$A$4:$ALB$7,D$5,FALSE)),VALUE(LEFT(HLOOKUP($A67,CES!$A$4:$ALB$7,D$5,FALSE),LEN(HLOOKUP($A67,CES!$A$4:$ALB$7,D$5,FALSE))-3)),HLOOKUP($A67,CES!$A$4:$ALB$7,D$5,FALSE)))</f>
        <v>132992</v>
      </c>
      <c r="E67" s="32">
        <f t="shared" si="18"/>
        <v>2.8077816916848151</v>
      </c>
      <c r="G67" s="38">
        <f>IF(ISBLANK(HLOOKUP($A67,CPS!$B$4:$AHB$23,G$5,FALSE)),NA(),IF(ISTEXT(HLOOKUP($A67,CPS!$B$4:$AHB$23,G$5,FALSE)),VALUE(LEFT(HLOOKUP($A67,CPS!$B$4:$AHB$23,G$5,FALSE),LEN(HLOOKUP($A67,CPS!$B$4:$AHB$23,G$5,FALSE))-3)),HLOOKUP($A67,CPS!$B$4:$AHB$23,G$5,FALSE)))</f>
        <v>148364</v>
      </c>
      <c r="H67" s="38">
        <f>IF(ISBLANK(HLOOKUP($A67,CPS!$B$4:$AHB$23,H$5,FALSE)),NA(),IF(ISTEXT(HLOOKUP($A67,CPS!$B$4:$AHB$23,H$5,FALSE)),VALUE(LEFT(HLOOKUP($A67,CPS!$B$4:$AHB$23,H$5,FALSE),LEN(HLOOKUP($A67,CPS!$B$4:$AHB$23,H$5,FALSE))-3)),HLOOKUP($A67,CPS!$B$4:$AHB$23,H$5,FALSE)))</f>
        <v>7980</v>
      </c>
      <c r="I67" s="38">
        <f>IF(ISBLANK(HLOOKUP($A67,CPS!$B$4:$AHB$23,I$5,FALSE)),NA(),IF(ISTEXT(HLOOKUP($A67,CPS!$B$4:$AHB$23,I$5,FALSE)),VALUE(LEFT(HLOOKUP($A67,CPS!$B$4:$AHB$23,I$5,FALSE),LEN(HLOOKUP($A67,CPS!$B$4:$AHB$23,I$5,FALSE))-3)),HLOOKUP($A67,CPS!$B$4:$AHB$23,I$5,FALSE)))</f>
        <v>2749</v>
      </c>
      <c r="J67" s="38">
        <f>IF(ISBLANK(HLOOKUP($A67,CPS!$B$4:$AHB$23,J$5,FALSE)),NA(),IF(ISTEXT(HLOOKUP($A67,CPS!$B$4:$AHB$23,J$5,FALSE)),VALUE(LEFT(HLOOKUP($A67,CPS!$B$4:$AHB$23,J$5,FALSE),LEN(HLOOKUP($A67,CPS!$B$4:$AHB$23,J$5,FALSE))-3)),HLOOKUP($A67,CPS!$B$4:$AHB$23,J$5,FALSE)))</f>
        <v>2345</v>
      </c>
      <c r="K67" s="38">
        <f>IF(ISBLANK(HLOOKUP($A67,CPS!$B$4:$AHB$23,K$5,FALSE)),NA(),IF(ISTEXT(HLOOKUP($A67,CPS!$B$4:$AHB$23,K$5,FALSE)),VALUE(LEFT(HLOOKUP($A67,CPS!$B$4:$AHB$23,K$5,FALSE),LEN(HLOOKUP($A67,CPS!$B$4:$AHB$23,K$5,FALSE))-3)),HLOOKUP($A67,CPS!$B$4:$AHB$23,K$5,FALSE)))</f>
        <v>1268</v>
      </c>
      <c r="L67" s="38">
        <f>IF(ISBLANK(HLOOKUP($A67,CPS!$B$4:$AHB$23,L$5,FALSE)),NA(),IF(ISTEXT(HLOOKUP($A67,CPS!$B$4:$AHB$23,L$5,FALSE)),VALUE(LEFT(HLOOKUP($A67,CPS!$B$4:$AHB$23,L$5,FALSE),LEN(HLOOKUP($A67,CPS!$B$4:$AHB$23,L$5,FALSE))-3)),HLOOKUP($A67,CPS!$B$4:$AHB$23,L$5,FALSE)))</f>
        <v>1628</v>
      </c>
      <c r="M67" s="32">
        <f t="shared" si="24"/>
        <v>5.3786632875899816</v>
      </c>
      <c r="N67" s="32">
        <f t="shared" si="25"/>
        <v>4.2881022350435414</v>
      </c>
      <c r="O67" s="41"/>
      <c r="P67" s="24" t="e">
        <f t="shared" si="19"/>
        <v>#N/A</v>
      </c>
      <c r="Q67" s="24" t="e">
        <f t="shared" si="26"/>
        <v>#N/A</v>
      </c>
      <c r="R67" s="24" t="e">
        <f t="shared" si="27"/>
        <v>#N/A</v>
      </c>
      <c r="S67" s="24" t="e">
        <f t="shared" si="20"/>
        <v>#N/A</v>
      </c>
      <c r="T67" s="24" t="e">
        <f t="shared" si="28"/>
        <v>#N/A</v>
      </c>
      <c r="U67" s="24" t="e">
        <f t="shared" si="29"/>
        <v>#N/A</v>
      </c>
      <c r="V67" s="24">
        <f t="shared" si="21"/>
        <v>2.8077816916848151</v>
      </c>
      <c r="W67" s="24">
        <f t="shared" si="30"/>
        <v>5.3786632875899816</v>
      </c>
      <c r="X67" s="24">
        <f t="shared" si="31"/>
        <v>4.2881022350435414</v>
      </c>
      <c r="Y67" s="24" t="e">
        <f t="shared" si="22"/>
        <v>#N/A</v>
      </c>
      <c r="Z67" s="24" t="e">
        <f t="shared" si="32"/>
        <v>#N/A</v>
      </c>
      <c r="AA67" s="24" t="e">
        <f t="shared" si="33"/>
        <v>#N/A</v>
      </c>
      <c r="AB67" s="24" t="e">
        <f t="shared" si="23"/>
        <v>#N/A</v>
      </c>
      <c r="AC67" s="24" t="e">
        <f t="shared" si="34"/>
        <v>#N/A</v>
      </c>
      <c r="AD67" s="24" t="e">
        <f t="shared" si="35"/>
        <v>#N/A</v>
      </c>
    </row>
    <row r="68" spans="1:30" ht="9.9499999999999993" x14ac:dyDescent="0.2">
      <c r="A68" s="44">
        <v>38412</v>
      </c>
      <c r="B68" s="22">
        <f>IF(ISBLANK(HLOOKUP($A68,JOLTS!$A$4:$GO$6,B$5,FALSE)),NA(),IF(ISTEXT(HLOOKUP($A68,JOLTS!$A$4:$GO$6,B$5,FALSE)),VALUE(LEFT(HLOOKUP($A68,JOLTS!$A$4:$GO$6,B$5,FALSE),LEN(HLOOKUP($A68,JOLTS!$A$4:$GO$6,B$5,FALSE))-3)),HLOOKUP($A68,JOLTS!$A$4:$GO$6,B$5,FALSE)))</f>
        <v>3891</v>
      </c>
      <c r="C68" s="20">
        <f>IF(ISBLANK(HLOOKUP($A68,JOLTS!$A$4:$GO$6,C$5,FALSE)),NA(),IF(ISTEXT(HLOOKUP($A68,JOLTS!$A$4:$GO$6,C$5,FALSE)),VALUE(LEFT(HLOOKUP($A68,JOLTS!$A$4:$GO$6,C$5,FALSE),LEN(HLOOKUP($A68,JOLTS!$A$4:$GO$6,C$5,FALSE))-3)),HLOOKUP($A68,JOLTS!$A$4:$GO$6,C$5,FALSE)))</f>
        <v>2.8</v>
      </c>
      <c r="D68" s="22">
        <f>IF(ISBLANK(HLOOKUP($A68,CES!$A$4:$ALB$7,D$5,FALSE)),NA(),IF(ISTEXT(HLOOKUP($A68,CES!$A$4:$ALB$7,D$5,FALSE)),VALUE(LEFT(HLOOKUP($A68,CES!$A$4:$ALB$7,D$5,FALSE),LEN(HLOOKUP($A68,CES!$A$4:$ALB$7,D$5,FALSE))-3)),HLOOKUP($A68,CES!$A$4:$ALB$7,D$5,FALSE)))</f>
        <v>133126</v>
      </c>
      <c r="E68" s="32">
        <f t="shared" si="18"/>
        <v>2.8397936022537351</v>
      </c>
      <c r="G68" s="38">
        <f>IF(ISBLANK(HLOOKUP($A68,CPS!$B$4:$AHB$23,G$5,FALSE)),NA(),IF(ISTEXT(HLOOKUP($A68,CPS!$B$4:$AHB$23,G$5,FALSE)),VALUE(LEFT(HLOOKUP($A68,CPS!$B$4:$AHB$23,G$5,FALSE),LEN(HLOOKUP($A68,CPS!$B$4:$AHB$23,G$5,FALSE))-3)),HLOOKUP($A68,CPS!$B$4:$AHB$23,G$5,FALSE)))</f>
        <v>148391</v>
      </c>
      <c r="H68" s="38">
        <f>IF(ISBLANK(HLOOKUP($A68,CPS!$B$4:$AHB$23,H$5,FALSE)),NA(),IF(ISTEXT(HLOOKUP($A68,CPS!$B$4:$AHB$23,H$5,FALSE)),VALUE(LEFT(HLOOKUP($A68,CPS!$B$4:$AHB$23,H$5,FALSE),LEN(HLOOKUP($A68,CPS!$B$4:$AHB$23,H$5,FALSE))-3)),HLOOKUP($A68,CPS!$B$4:$AHB$23,H$5,FALSE)))</f>
        <v>7737</v>
      </c>
      <c r="I68" s="38">
        <f>IF(ISBLANK(HLOOKUP($A68,CPS!$B$4:$AHB$23,I$5,FALSE)),NA(),IF(ISTEXT(HLOOKUP($A68,CPS!$B$4:$AHB$23,I$5,FALSE)),VALUE(LEFT(HLOOKUP($A68,CPS!$B$4:$AHB$23,I$5,FALSE),LEN(HLOOKUP($A68,CPS!$B$4:$AHB$23,I$5,FALSE))-3)),HLOOKUP($A68,CPS!$B$4:$AHB$23,I$5,FALSE)))</f>
        <v>2483</v>
      </c>
      <c r="J68" s="38">
        <f>IF(ISBLANK(HLOOKUP($A68,CPS!$B$4:$AHB$23,J$5,FALSE)),NA(),IF(ISTEXT(HLOOKUP($A68,CPS!$B$4:$AHB$23,J$5,FALSE)),VALUE(LEFT(HLOOKUP($A68,CPS!$B$4:$AHB$23,J$5,FALSE),LEN(HLOOKUP($A68,CPS!$B$4:$AHB$23,J$5,FALSE))-3)),HLOOKUP($A68,CPS!$B$4:$AHB$23,J$5,FALSE)))</f>
        <v>2328</v>
      </c>
      <c r="K68" s="38">
        <f>IF(ISBLANK(HLOOKUP($A68,CPS!$B$4:$AHB$23,K$5,FALSE)),NA(),IF(ISTEXT(HLOOKUP($A68,CPS!$B$4:$AHB$23,K$5,FALSE)),VALUE(LEFT(HLOOKUP($A68,CPS!$B$4:$AHB$23,K$5,FALSE),LEN(HLOOKUP($A68,CPS!$B$4:$AHB$23,K$5,FALSE))-3)),HLOOKUP($A68,CPS!$B$4:$AHB$23,K$5,FALSE)))</f>
        <v>1157</v>
      </c>
      <c r="L68" s="38">
        <f>IF(ISBLANK(HLOOKUP($A68,CPS!$B$4:$AHB$23,L$5,FALSE)),NA(),IF(ISTEXT(HLOOKUP($A68,CPS!$B$4:$AHB$23,L$5,FALSE)),VALUE(LEFT(HLOOKUP($A68,CPS!$B$4:$AHB$23,L$5,FALSE),LEN(HLOOKUP($A68,CPS!$B$4:$AHB$23,L$5,FALSE))-3)),HLOOKUP($A68,CPS!$B$4:$AHB$23,L$5,FALSE)))</f>
        <v>1660</v>
      </c>
      <c r="M68" s="32">
        <f t="shared" si="24"/>
        <v>5.2139280684138525</v>
      </c>
      <c r="N68" s="32">
        <f t="shared" si="25"/>
        <v>4.0218072524614028</v>
      </c>
      <c r="O68" s="41"/>
      <c r="P68" s="24" t="e">
        <f t="shared" si="19"/>
        <v>#N/A</v>
      </c>
      <c r="Q68" s="24" t="e">
        <f t="shared" si="26"/>
        <v>#N/A</v>
      </c>
      <c r="R68" s="24" t="e">
        <f t="shared" si="27"/>
        <v>#N/A</v>
      </c>
      <c r="S68" s="24" t="e">
        <f t="shared" si="20"/>
        <v>#N/A</v>
      </c>
      <c r="T68" s="24" t="e">
        <f t="shared" si="28"/>
        <v>#N/A</v>
      </c>
      <c r="U68" s="24" t="e">
        <f t="shared" si="29"/>
        <v>#N/A</v>
      </c>
      <c r="V68" s="24">
        <f t="shared" si="21"/>
        <v>2.8397936022537351</v>
      </c>
      <c r="W68" s="24">
        <f t="shared" si="30"/>
        <v>5.2139280684138525</v>
      </c>
      <c r="X68" s="24">
        <f t="shared" si="31"/>
        <v>4.0218072524614028</v>
      </c>
      <c r="Y68" s="24" t="e">
        <f t="shared" si="22"/>
        <v>#N/A</v>
      </c>
      <c r="Z68" s="24" t="e">
        <f t="shared" si="32"/>
        <v>#N/A</v>
      </c>
      <c r="AA68" s="24" t="e">
        <f t="shared" si="33"/>
        <v>#N/A</v>
      </c>
      <c r="AB68" s="24" t="e">
        <f t="shared" si="23"/>
        <v>#N/A</v>
      </c>
      <c r="AC68" s="24" t="e">
        <f t="shared" si="34"/>
        <v>#N/A</v>
      </c>
      <c r="AD68" s="24" t="e">
        <f t="shared" si="35"/>
        <v>#N/A</v>
      </c>
    </row>
    <row r="69" spans="1:30" ht="9.9499999999999993" x14ac:dyDescent="0.2">
      <c r="A69" s="44">
        <v>38443</v>
      </c>
      <c r="B69" s="22">
        <f>IF(ISBLANK(HLOOKUP($A69,JOLTS!$A$4:$GO$6,B$5,FALSE)),NA(),IF(ISTEXT(HLOOKUP($A69,JOLTS!$A$4:$GO$6,B$5,FALSE)),VALUE(LEFT(HLOOKUP($A69,JOLTS!$A$4:$GO$6,B$5,FALSE),LEN(HLOOKUP($A69,JOLTS!$A$4:$GO$6,B$5,FALSE))-3)),HLOOKUP($A69,JOLTS!$A$4:$GO$6,B$5,FALSE)))</f>
        <v>4115</v>
      </c>
      <c r="C69" s="20">
        <f>IF(ISBLANK(HLOOKUP($A69,JOLTS!$A$4:$GO$6,C$5,FALSE)),NA(),IF(ISTEXT(HLOOKUP($A69,JOLTS!$A$4:$GO$6,C$5,FALSE)),VALUE(LEFT(HLOOKUP($A69,JOLTS!$A$4:$GO$6,C$5,FALSE),LEN(HLOOKUP($A69,JOLTS!$A$4:$GO$6,C$5,FALSE))-3)),HLOOKUP($A69,JOLTS!$A$4:$GO$6,C$5,FALSE)))</f>
        <v>3</v>
      </c>
      <c r="D69" s="22">
        <f>IF(ISBLANK(HLOOKUP($A69,CES!$A$4:$ALB$7,D$5,FALSE)),NA(),IF(ISTEXT(HLOOKUP($A69,CES!$A$4:$ALB$7,D$5,FALSE)),VALUE(LEFT(HLOOKUP($A69,CES!$A$4:$ALB$7,D$5,FALSE),LEN(HLOOKUP($A69,CES!$A$4:$ALB$7,D$5,FALSE))-3)),HLOOKUP($A69,CES!$A$4:$ALB$7,D$5,FALSE)))</f>
        <v>133489</v>
      </c>
      <c r="E69" s="32">
        <f t="shared" si="18"/>
        <v>2.9904653934478649</v>
      </c>
      <c r="G69" s="38">
        <f>IF(ISBLANK(HLOOKUP($A69,CPS!$B$4:$AHB$23,G$5,FALSE)),NA(),IF(ISTEXT(HLOOKUP($A69,CPS!$B$4:$AHB$23,G$5,FALSE)),VALUE(LEFT(HLOOKUP($A69,CPS!$B$4:$AHB$23,G$5,FALSE),LEN(HLOOKUP($A69,CPS!$B$4:$AHB$23,G$5,FALSE))-3)),HLOOKUP($A69,CPS!$B$4:$AHB$23,G$5,FALSE)))</f>
        <v>148926</v>
      </c>
      <c r="H69" s="38">
        <f>IF(ISBLANK(HLOOKUP($A69,CPS!$B$4:$AHB$23,H$5,FALSE)),NA(),IF(ISTEXT(HLOOKUP($A69,CPS!$B$4:$AHB$23,H$5,FALSE)),VALUE(LEFT(HLOOKUP($A69,CPS!$B$4:$AHB$23,H$5,FALSE),LEN(HLOOKUP($A69,CPS!$B$4:$AHB$23,H$5,FALSE))-3)),HLOOKUP($A69,CPS!$B$4:$AHB$23,H$5,FALSE)))</f>
        <v>7672</v>
      </c>
      <c r="I69" s="38">
        <f>IF(ISBLANK(HLOOKUP($A69,CPS!$B$4:$AHB$23,I$5,FALSE)),NA(),IF(ISTEXT(HLOOKUP($A69,CPS!$B$4:$AHB$23,I$5,FALSE)),VALUE(LEFT(HLOOKUP($A69,CPS!$B$4:$AHB$23,I$5,FALSE),LEN(HLOOKUP($A69,CPS!$B$4:$AHB$23,I$5,FALSE))-3)),HLOOKUP($A69,CPS!$B$4:$AHB$23,I$5,FALSE)))</f>
        <v>2688</v>
      </c>
      <c r="J69" s="38">
        <f>IF(ISBLANK(HLOOKUP($A69,CPS!$B$4:$AHB$23,J$5,FALSE)),NA(),IF(ISTEXT(HLOOKUP($A69,CPS!$B$4:$AHB$23,J$5,FALSE)),VALUE(LEFT(HLOOKUP($A69,CPS!$B$4:$AHB$23,J$5,FALSE),LEN(HLOOKUP($A69,CPS!$B$4:$AHB$23,J$5,FALSE))-3)),HLOOKUP($A69,CPS!$B$4:$AHB$23,J$5,FALSE)))</f>
        <v>2289</v>
      </c>
      <c r="K69" s="38">
        <f>IF(ISBLANK(HLOOKUP($A69,CPS!$B$4:$AHB$23,K$5,FALSE)),NA(),IF(ISTEXT(HLOOKUP($A69,CPS!$B$4:$AHB$23,K$5,FALSE)),VALUE(LEFT(HLOOKUP($A69,CPS!$B$4:$AHB$23,K$5,FALSE),LEN(HLOOKUP($A69,CPS!$B$4:$AHB$23,K$5,FALSE))-3)),HLOOKUP($A69,CPS!$B$4:$AHB$23,K$5,FALSE)))</f>
        <v>1069</v>
      </c>
      <c r="L69" s="38">
        <f>IF(ISBLANK(HLOOKUP($A69,CPS!$B$4:$AHB$23,L$5,FALSE)),NA(),IF(ISTEXT(HLOOKUP($A69,CPS!$B$4:$AHB$23,L$5,FALSE)),VALUE(LEFT(HLOOKUP($A69,CPS!$B$4:$AHB$23,L$5,FALSE),LEN(HLOOKUP($A69,CPS!$B$4:$AHB$23,L$5,FALSE))-3)),HLOOKUP($A69,CPS!$B$4:$AHB$23,L$5,FALSE)))</f>
        <v>1609</v>
      </c>
      <c r="M69" s="32">
        <f t="shared" si="24"/>
        <v>5.1515517773927986</v>
      </c>
      <c r="N69" s="32">
        <f t="shared" si="25"/>
        <v>4.0597343647180475</v>
      </c>
      <c r="O69" s="41"/>
      <c r="P69" s="24" t="e">
        <f t="shared" si="19"/>
        <v>#N/A</v>
      </c>
      <c r="Q69" s="24" t="e">
        <f t="shared" si="26"/>
        <v>#N/A</v>
      </c>
      <c r="R69" s="24" t="e">
        <f t="shared" si="27"/>
        <v>#N/A</v>
      </c>
      <c r="S69" s="24" t="e">
        <f t="shared" si="20"/>
        <v>#N/A</v>
      </c>
      <c r="T69" s="24" t="e">
        <f t="shared" si="28"/>
        <v>#N/A</v>
      </c>
      <c r="U69" s="24" t="e">
        <f t="shared" si="29"/>
        <v>#N/A</v>
      </c>
      <c r="V69" s="24">
        <f t="shared" si="21"/>
        <v>2.9904653934478649</v>
      </c>
      <c r="W69" s="24">
        <f t="shared" si="30"/>
        <v>5.1515517773927986</v>
      </c>
      <c r="X69" s="24">
        <f t="shared" si="31"/>
        <v>4.0597343647180475</v>
      </c>
      <c r="Y69" s="24" t="e">
        <f t="shared" si="22"/>
        <v>#N/A</v>
      </c>
      <c r="Z69" s="24" t="e">
        <f t="shared" si="32"/>
        <v>#N/A</v>
      </c>
      <c r="AA69" s="24" t="e">
        <f t="shared" si="33"/>
        <v>#N/A</v>
      </c>
      <c r="AB69" s="24" t="e">
        <f t="shared" si="23"/>
        <v>#N/A</v>
      </c>
      <c r="AC69" s="24" t="e">
        <f t="shared" si="34"/>
        <v>#N/A</v>
      </c>
      <c r="AD69" s="24" t="e">
        <f t="shared" si="35"/>
        <v>#N/A</v>
      </c>
    </row>
    <row r="70" spans="1:30" ht="9.9499999999999993" x14ac:dyDescent="0.2">
      <c r="A70" s="44">
        <v>38473</v>
      </c>
      <c r="B70" s="22">
        <f>IF(ISBLANK(HLOOKUP($A70,JOLTS!$A$4:$GO$6,B$5,FALSE)),NA(),IF(ISTEXT(HLOOKUP($A70,JOLTS!$A$4:$GO$6,B$5,FALSE)),VALUE(LEFT(HLOOKUP($A70,JOLTS!$A$4:$GO$6,B$5,FALSE),LEN(HLOOKUP($A70,JOLTS!$A$4:$GO$6,B$5,FALSE))-3)),HLOOKUP($A70,JOLTS!$A$4:$GO$6,B$5,FALSE)))</f>
        <v>3824</v>
      </c>
      <c r="C70" s="20">
        <f>IF(ISBLANK(HLOOKUP($A70,JOLTS!$A$4:$GO$6,C$5,FALSE)),NA(),IF(ISTEXT(HLOOKUP($A70,JOLTS!$A$4:$GO$6,C$5,FALSE)),VALUE(LEFT(HLOOKUP($A70,JOLTS!$A$4:$GO$6,C$5,FALSE),LEN(HLOOKUP($A70,JOLTS!$A$4:$GO$6,C$5,FALSE))-3)),HLOOKUP($A70,JOLTS!$A$4:$GO$6,C$5,FALSE)))</f>
        <v>2.8</v>
      </c>
      <c r="D70" s="22">
        <f>IF(ISBLANK(HLOOKUP($A70,CES!$A$4:$ALB$7,D$5,FALSE)),NA(),IF(ISTEXT(HLOOKUP($A70,CES!$A$4:$ALB$7,D$5,FALSE)),VALUE(LEFT(HLOOKUP($A70,CES!$A$4:$ALB$7,D$5,FALSE),LEN(HLOOKUP($A70,CES!$A$4:$ALB$7,D$5,FALSE))-3)),HLOOKUP($A70,CES!$A$4:$ALB$7,D$5,FALSE)))</f>
        <v>133664</v>
      </c>
      <c r="E70" s="32">
        <f t="shared" si="18"/>
        <v>2.781333643663447</v>
      </c>
      <c r="G70" s="38">
        <f>IF(ISBLANK(HLOOKUP($A70,CPS!$B$4:$AHB$23,G$5,FALSE)),NA(),IF(ISTEXT(HLOOKUP($A70,CPS!$B$4:$AHB$23,G$5,FALSE)),VALUE(LEFT(HLOOKUP($A70,CPS!$B$4:$AHB$23,G$5,FALSE),LEN(HLOOKUP($A70,CPS!$B$4:$AHB$23,G$5,FALSE))-3)),HLOOKUP($A70,CPS!$B$4:$AHB$23,G$5,FALSE)))</f>
        <v>149261</v>
      </c>
      <c r="H70" s="38">
        <f>IF(ISBLANK(HLOOKUP($A70,CPS!$B$4:$AHB$23,H$5,FALSE)),NA(),IF(ISTEXT(HLOOKUP($A70,CPS!$B$4:$AHB$23,H$5,FALSE)),VALUE(LEFT(HLOOKUP($A70,CPS!$B$4:$AHB$23,H$5,FALSE),LEN(HLOOKUP($A70,CPS!$B$4:$AHB$23,H$5,FALSE))-3)),HLOOKUP($A70,CPS!$B$4:$AHB$23,H$5,FALSE)))</f>
        <v>7651</v>
      </c>
      <c r="I70" s="38">
        <f>IF(ISBLANK(HLOOKUP($A70,CPS!$B$4:$AHB$23,I$5,FALSE)),NA(),IF(ISTEXT(HLOOKUP($A70,CPS!$B$4:$AHB$23,I$5,FALSE)),VALUE(LEFT(HLOOKUP($A70,CPS!$B$4:$AHB$23,I$5,FALSE),LEN(HLOOKUP($A70,CPS!$B$4:$AHB$23,I$5,FALSE))-3)),HLOOKUP($A70,CPS!$B$4:$AHB$23,I$5,FALSE)))</f>
        <v>2754</v>
      </c>
      <c r="J70" s="38">
        <f>IF(ISBLANK(HLOOKUP($A70,CPS!$B$4:$AHB$23,J$5,FALSE)),NA(),IF(ISTEXT(HLOOKUP($A70,CPS!$B$4:$AHB$23,J$5,FALSE)),VALUE(LEFT(HLOOKUP($A70,CPS!$B$4:$AHB$23,J$5,FALSE),LEN(HLOOKUP($A70,CPS!$B$4:$AHB$23,J$5,FALSE))-3)),HLOOKUP($A70,CPS!$B$4:$AHB$23,J$5,FALSE)))</f>
        <v>2231</v>
      </c>
      <c r="K70" s="38">
        <f>IF(ISBLANK(HLOOKUP($A70,CPS!$B$4:$AHB$23,K$5,FALSE)),NA(),IF(ISTEXT(HLOOKUP($A70,CPS!$B$4:$AHB$23,K$5,FALSE)),VALUE(LEFT(HLOOKUP($A70,CPS!$B$4:$AHB$23,K$5,FALSE),LEN(HLOOKUP($A70,CPS!$B$4:$AHB$23,K$5,FALSE))-3)),HLOOKUP($A70,CPS!$B$4:$AHB$23,K$5,FALSE)))</f>
        <v>1145</v>
      </c>
      <c r="L70" s="38">
        <f>IF(ISBLANK(HLOOKUP($A70,CPS!$B$4:$AHB$23,L$5,FALSE)),NA(),IF(ISTEXT(HLOOKUP($A70,CPS!$B$4:$AHB$23,L$5,FALSE)),VALUE(LEFT(HLOOKUP($A70,CPS!$B$4:$AHB$23,L$5,FALSE),LEN(HLOOKUP($A70,CPS!$B$4:$AHB$23,L$5,FALSE))-3)),HLOOKUP($A70,CPS!$B$4:$AHB$23,L$5,FALSE)))</f>
        <v>1538</v>
      </c>
      <c r="M70" s="32">
        <f t="shared" ref="M70:M101" si="36">H70/G70*100</f>
        <v>5.125920367678094</v>
      </c>
      <c r="N70" s="32">
        <f t="shared" ref="N70:N101" si="37">SUM(I70:K70)/G70*100</f>
        <v>4.1068999939702939</v>
      </c>
      <c r="O70" s="41"/>
      <c r="P70" s="24" t="e">
        <f t="shared" si="19"/>
        <v>#N/A</v>
      </c>
      <c r="Q70" s="24" t="e">
        <f t="shared" ref="Q70:Q101" si="38">IF($A70&gt;=Q$4,IF($A70&lt;=Q$5,$M70,NA()),NA())</f>
        <v>#N/A</v>
      </c>
      <c r="R70" s="24" t="e">
        <f t="shared" ref="R70:R101" si="39">IF($A70&gt;=R$4,IF($A70&lt;=R$5,$N70,NA()),NA())</f>
        <v>#N/A</v>
      </c>
      <c r="S70" s="24" t="e">
        <f t="shared" si="20"/>
        <v>#N/A</v>
      </c>
      <c r="T70" s="24" t="e">
        <f t="shared" ref="T70:T101" si="40">IF($A70&gt;=T$4,IF($A70&lt;=T$5,$M70,NA()),NA())</f>
        <v>#N/A</v>
      </c>
      <c r="U70" s="24" t="e">
        <f t="shared" ref="U70:U101" si="41">IF($A70&gt;=U$4,IF($A70&lt;=U$5,$N70,NA()),NA())</f>
        <v>#N/A</v>
      </c>
      <c r="V70" s="24">
        <f t="shared" si="21"/>
        <v>2.781333643663447</v>
      </c>
      <c r="W70" s="24">
        <f t="shared" ref="W70:W101" si="42">IF($A70&gt;=W$4,IF($A70&lt;=W$5,$M70,NA()),NA())</f>
        <v>5.125920367678094</v>
      </c>
      <c r="X70" s="24">
        <f t="shared" ref="X70:X101" si="43">IF($A70&gt;=X$4,IF($A70&lt;=X$5,$N70,NA()),NA())</f>
        <v>4.1068999939702939</v>
      </c>
      <c r="Y70" s="24" t="e">
        <f t="shared" si="22"/>
        <v>#N/A</v>
      </c>
      <c r="Z70" s="24" t="e">
        <f t="shared" ref="Z70:Z101" si="44">IF($A70&gt;=Z$4,IF($A70&lt;=Z$5,$M70,NA()),NA())</f>
        <v>#N/A</v>
      </c>
      <c r="AA70" s="24" t="e">
        <f t="shared" ref="AA70:AA101" si="45">IF($A70&gt;=AA$4,IF($A70&lt;=AA$5,$N70,NA()),NA())</f>
        <v>#N/A</v>
      </c>
      <c r="AB70" s="24" t="e">
        <f t="shared" si="23"/>
        <v>#N/A</v>
      </c>
      <c r="AC70" s="24" t="e">
        <f t="shared" ref="AC70:AC101" si="46">IF($A70&gt;=AC$4,IF($A70&lt;=AC$5,$M70,NA()),NA())</f>
        <v>#N/A</v>
      </c>
      <c r="AD70" s="24" t="e">
        <f t="shared" ref="AD70:AD101" si="47">IF($A70&gt;=AD$4,IF($A70&lt;=AD$5,$N70,NA()),NA())</f>
        <v>#N/A</v>
      </c>
    </row>
    <row r="71" spans="1:30" ht="9.9499999999999993" x14ac:dyDescent="0.2">
      <c r="A71" s="44">
        <v>38504</v>
      </c>
      <c r="B71" s="22">
        <f>IF(ISBLANK(HLOOKUP($A71,JOLTS!$A$4:$GO$6,B$5,FALSE)),NA(),IF(ISTEXT(HLOOKUP($A71,JOLTS!$A$4:$GO$6,B$5,FALSE)),VALUE(LEFT(HLOOKUP($A71,JOLTS!$A$4:$GO$6,B$5,FALSE),LEN(HLOOKUP($A71,JOLTS!$A$4:$GO$6,B$5,FALSE))-3)),HLOOKUP($A71,JOLTS!$A$4:$GO$6,B$5,FALSE)))</f>
        <v>4018</v>
      </c>
      <c r="C71" s="20">
        <f>IF(ISBLANK(HLOOKUP($A71,JOLTS!$A$4:$GO$6,C$5,FALSE)),NA(),IF(ISTEXT(HLOOKUP($A71,JOLTS!$A$4:$GO$6,C$5,FALSE)),VALUE(LEFT(HLOOKUP($A71,JOLTS!$A$4:$GO$6,C$5,FALSE),LEN(HLOOKUP($A71,JOLTS!$A$4:$GO$6,C$5,FALSE))-3)),HLOOKUP($A71,JOLTS!$A$4:$GO$6,C$5,FALSE)))</f>
        <v>2.9</v>
      </c>
      <c r="D71" s="22">
        <f>IF(ISBLANK(HLOOKUP($A71,CES!$A$4:$ALB$7,D$5,FALSE)),NA(),IF(ISTEXT(HLOOKUP($A71,CES!$A$4:$ALB$7,D$5,FALSE)),VALUE(LEFT(HLOOKUP($A71,CES!$A$4:$ALB$7,D$5,FALSE),LEN(HLOOKUP($A71,CES!$A$4:$ALB$7,D$5,FALSE))-3)),HLOOKUP($A71,CES!$A$4:$ALB$7,D$5,FALSE)))</f>
        <v>133909</v>
      </c>
      <c r="E71" s="32">
        <f t="shared" si="18"/>
        <v>2.913135209204869</v>
      </c>
      <c r="G71" s="38">
        <f>IF(ISBLANK(HLOOKUP($A71,CPS!$B$4:$AHB$23,G$5,FALSE)),NA(),IF(ISTEXT(HLOOKUP($A71,CPS!$B$4:$AHB$23,G$5,FALSE)),VALUE(LEFT(HLOOKUP($A71,CPS!$B$4:$AHB$23,G$5,FALSE),LEN(HLOOKUP($A71,CPS!$B$4:$AHB$23,G$5,FALSE))-3)),HLOOKUP($A71,CPS!$B$4:$AHB$23,G$5,FALSE)))</f>
        <v>149238</v>
      </c>
      <c r="H71" s="38">
        <f>IF(ISBLANK(HLOOKUP($A71,CPS!$B$4:$AHB$23,H$5,FALSE)),NA(),IF(ISTEXT(HLOOKUP($A71,CPS!$B$4:$AHB$23,H$5,FALSE)),VALUE(LEFT(HLOOKUP($A71,CPS!$B$4:$AHB$23,H$5,FALSE),LEN(HLOOKUP($A71,CPS!$B$4:$AHB$23,H$5,FALSE))-3)),HLOOKUP($A71,CPS!$B$4:$AHB$23,H$5,FALSE)))</f>
        <v>7524</v>
      </c>
      <c r="I71" s="38">
        <f>IF(ISBLANK(HLOOKUP($A71,CPS!$B$4:$AHB$23,I$5,FALSE)),NA(),IF(ISTEXT(HLOOKUP($A71,CPS!$B$4:$AHB$23,I$5,FALSE)),VALUE(LEFT(HLOOKUP($A71,CPS!$B$4:$AHB$23,I$5,FALSE),LEN(HLOOKUP($A71,CPS!$B$4:$AHB$23,I$5,FALSE))-3)),HLOOKUP($A71,CPS!$B$4:$AHB$23,I$5,FALSE)))</f>
        <v>2659</v>
      </c>
      <c r="J71" s="38">
        <f>IF(ISBLANK(HLOOKUP($A71,CPS!$B$4:$AHB$23,J$5,FALSE)),NA(),IF(ISTEXT(HLOOKUP($A71,CPS!$B$4:$AHB$23,J$5,FALSE)),VALUE(LEFT(HLOOKUP($A71,CPS!$B$4:$AHB$23,J$5,FALSE),LEN(HLOOKUP($A71,CPS!$B$4:$AHB$23,J$5,FALSE))-3)),HLOOKUP($A71,CPS!$B$4:$AHB$23,J$5,FALSE)))</f>
        <v>2361</v>
      </c>
      <c r="K71" s="38">
        <f>IF(ISBLANK(HLOOKUP($A71,CPS!$B$4:$AHB$23,K$5,FALSE)),NA(),IF(ISTEXT(HLOOKUP($A71,CPS!$B$4:$AHB$23,K$5,FALSE)),VALUE(LEFT(HLOOKUP($A71,CPS!$B$4:$AHB$23,K$5,FALSE),LEN(HLOOKUP($A71,CPS!$B$4:$AHB$23,K$5,FALSE))-3)),HLOOKUP($A71,CPS!$B$4:$AHB$23,K$5,FALSE)))</f>
        <v>1030</v>
      </c>
      <c r="L71" s="38">
        <f>IF(ISBLANK(HLOOKUP($A71,CPS!$B$4:$AHB$23,L$5,FALSE)),NA(),IF(ISTEXT(HLOOKUP($A71,CPS!$B$4:$AHB$23,L$5,FALSE)),VALUE(LEFT(HLOOKUP($A71,CPS!$B$4:$AHB$23,L$5,FALSE),LEN(HLOOKUP($A71,CPS!$B$4:$AHB$23,L$5,FALSE))-3)),HLOOKUP($A71,CPS!$B$4:$AHB$23,L$5,FALSE)))</f>
        <v>1375</v>
      </c>
      <c r="M71" s="32">
        <f t="shared" si="36"/>
        <v>5.041611385840068</v>
      </c>
      <c r="N71" s="32">
        <f t="shared" si="37"/>
        <v>4.0539272839357263</v>
      </c>
      <c r="O71" s="41"/>
      <c r="P71" s="24" t="e">
        <f t="shared" si="19"/>
        <v>#N/A</v>
      </c>
      <c r="Q71" s="24" t="e">
        <f t="shared" si="38"/>
        <v>#N/A</v>
      </c>
      <c r="R71" s="24" t="e">
        <f t="shared" si="39"/>
        <v>#N/A</v>
      </c>
      <c r="S71" s="24" t="e">
        <f t="shared" si="20"/>
        <v>#N/A</v>
      </c>
      <c r="T71" s="24" t="e">
        <f t="shared" si="40"/>
        <v>#N/A</v>
      </c>
      <c r="U71" s="24" t="e">
        <f t="shared" si="41"/>
        <v>#N/A</v>
      </c>
      <c r="V71" s="24">
        <f t="shared" si="21"/>
        <v>2.913135209204869</v>
      </c>
      <c r="W71" s="24">
        <f t="shared" si="42"/>
        <v>5.041611385840068</v>
      </c>
      <c r="X71" s="24">
        <f t="shared" si="43"/>
        <v>4.0539272839357263</v>
      </c>
      <c r="Y71" s="24" t="e">
        <f t="shared" si="22"/>
        <v>#N/A</v>
      </c>
      <c r="Z71" s="24" t="e">
        <f t="shared" si="44"/>
        <v>#N/A</v>
      </c>
      <c r="AA71" s="24" t="e">
        <f t="shared" si="45"/>
        <v>#N/A</v>
      </c>
      <c r="AB71" s="24" t="e">
        <f t="shared" si="23"/>
        <v>#N/A</v>
      </c>
      <c r="AC71" s="24" t="e">
        <f t="shared" si="46"/>
        <v>#N/A</v>
      </c>
      <c r="AD71" s="24" t="e">
        <f t="shared" si="47"/>
        <v>#N/A</v>
      </c>
    </row>
    <row r="72" spans="1:30" ht="9.9499999999999993" x14ac:dyDescent="0.2">
      <c r="A72" s="44">
        <v>38534</v>
      </c>
      <c r="B72" s="22">
        <f>IF(ISBLANK(HLOOKUP($A72,JOLTS!$A$4:$GO$6,B$5,FALSE)),NA(),IF(ISTEXT(HLOOKUP($A72,JOLTS!$A$4:$GO$6,B$5,FALSE)),VALUE(LEFT(HLOOKUP($A72,JOLTS!$A$4:$GO$6,B$5,FALSE),LEN(HLOOKUP($A72,JOLTS!$A$4:$GO$6,B$5,FALSE))-3)),HLOOKUP($A72,JOLTS!$A$4:$GO$6,B$5,FALSE)))</f>
        <v>4162</v>
      </c>
      <c r="C72" s="20">
        <f>IF(ISBLANK(HLOOKUP($A72,JOLTS!$A$4:$GO$6,C$5,FALSE)),NA(),IF(ISTEXT(HLOOKUP($A72,JOLTS!$A$4:$GO$6,C$5,FALSE)),VALUE(LEFT(HLOOKUP($A72,JOLTS!$A$4:$GO$6,C$5,FALSE),LEN(HLOOKUP($A72,JOLTS!$A$4:$GO$6,C$5,FALSE))-3)),HLOOKUP($A72,JOLTS!$A$4:$GO$6,C$5,FALSE)))</f>
        <v>3</v>
      </c>
      <c r="D72" s="22">
        <f>IF(ISBLANK(HLOOKUP($A72,CES!$A$4:$ALB$7,D$5,FALSE)),NA(),IF(ISTEXT(HLOOKUP($A72,CES!$A$4:$ALB$7,D$5,FALSE)),VALUE(LEFT(HLOOKUP($A72,CES!$A$4:$ALB$7,D$5,FALSE),LEN(HLOOKUP($A72,CES!$A$4:$ALB$7,D$5,FALSE))-3)),HLOOKUP($A72,CES!$A$4:$ALB$7,D$5,FALSE)))</f>
        <v>134282</v>
      </c>
      <c r="E72" s="32">
        <f t="shared" si="18"/>
        <v>3.0062696830487416</v>
      </c>
      <c r="G72" s="38">
        <f>IF(ISBLANK(HLOOKUP($A72,CPS!$B$4:$AHB$23,G$5,FALSE)),NA(),IF(ISTEXT(HLOOKUP($A72,CPS!$B$4:$AHB$23,G$5,FALSE)),VALUE(LEFT(HLOOKUP($A72,CPS!$B$4:$AHB$23,G$5,FALSE),LEN(HLOOKUP($A72,CPS!$B$4:$AHB$23,G$5,FALSE))-3)),HLOOKUP($A72,CPS!$B$4:$AHB$23,G$5,FALSE)))</f>
        <v>149432</v>
      </c>
      <c r="H72" s="38">
        <f>IF(ISBLANK(HLOOKUP($A72,CPS!$B$4:$AHB$23,H$5,FALSE)),NA(),IF(ISTEXT(HLOOKUP($A72,CPS!$B$4:$AHB$23,H$5,FALSE)),VALUE(LEFT(HLOOKUP($A72,CPS!$B$4:$AHB$23,H$5,FALSE),LEN(HLOOKUP($A72,CPS!$B$4:$AHB$23,H$5,FALSE))-3)),HLOOKUP($A72,CPS!$B$4:$AHB$23,H$5,FALSE)))</f>
        <v>7406</v>
      </c>
      <c r="I72" s="38">
        <f>IF(ISBLANK(HLOOKUP($A72,CPS!$B$4:$AHB$23,I$5,FALSE)),NA(),IF(ISTEXT(HLOOKUP($A72,CPS!$B$4:$AHB$23,I$5,FALSE)),VALUE(LEFT(HLOOKUP($A72,CPS!$B$4:$AHB$23,I$5,FALSE),LEN(HLOOKUP($A72,CPS!$B$4:$AHB$23,I$5,FALSE))-3)),HLOOKUP($A72,CPS!$B$4:$AHB$23,I$5,FALSE)))</f>
        <v>2568</v>
      </c>
      <c r="J72" s="38">
        <f>IF(ISBLANK(HLOOKUP($A72,CPS!$B$4:$AHB$23,J$5,FALSE)),NA(),IF(ISTEXT(HLOOKUP($A72,CPS!$B$4:$AHB$23,J$5,FALSE)),VALUE(LEFT(HLOOKUP($A72,CPS!$B$4:$AHB$23,J$5,FALSE),LEN(HLOOKUP($A72,CPS!$B$4:$AHB$23,J$5,FALSE))-3)),HLOOKUP($A72,CPS!$B$4:$AHB$23,J$5,FALSE)))</f>
        <v>2368</v>
      </c>
      <c r="K72" s="38">
        <f>IF(ISBLANK(HLOOKUP($A72,CPS!$B$4:$AHB$23,K$5,FALSE)),NA(),IF(ISTEXT(HLOOKUP($A72,CPS!$B$4:$AHB$23,K$5,FALSE)),VALUE(LEFT(HLOOKUP($A72,CPS!$B$4:$AHB$23,K$5,FALSE),LEN(HLOOKUP($A72,CPS!$B$4:$AHB$23,K$5,FALSE))-3)),HLOOKUP($A72,CPS!$B$4:$AHB$23,K$5,FALSE)))</f>
        <v>1068</v>
      </c>
      <c r="L72" s="38">
        <f>IF(ISBLANK(HLOOKUP($A72,CPS!$B$4:$AHB$23,L$5,FALSE)),NA(),IF(ISTEXT(HLOOKUP($A72,CPS!$B$4:$AHB$23,L$5,FALSE)),VALUE(LEFT(HLOOKUP($A72,CPS!$B$4:$AHB$23,L$5,FALSE),LEN(HLOOKUP($A72,CPS!$B$4:$AHB$23,L$5,FALSE))-3)),HLOOKUP($A72,CPS!$B$4:$AHB$23,L$5,FALSE)))</f>
        <v>1380</v>
      </c>
      <c r="M72" s="32">
        <f t="shared" si="36"/>
        <v>4.9561004336420575</v>
      </c>
      <c r="N72" s="32">
        <f t="shared" si="37"/>
        <v>4.0178810428823812</v>
      </c>
      <c r="O72" s="41"/>
      <c r="P72" s="24" t="e">
        <f t="shared" si="19"/>
        <v>#N/A</v>
      </c>
      <c r="Q72" s="24" t="e">
        <f t="shared" si="38"/>
        <v>#N/A</v>
      </c>
      <c r="R72" s="24" t="e">
        <f t="shared" si="39"/>
        <v>#N/A</v>
      </c>
      <c r="S72" s="24" t="e">
        <f t="shared" si="20"/>
        <v>#N/A</v>
      </c>
      <c r="T72" s="24" t="e">
        <f t="shared" si="40"/>
        <v>#N/A</v>
      </c>
      <c r="U72" s="24" t="e">
        <f t="shared" si="41"/>
        <v>#N/A</v>
      </c>
      <c r="V72" s="24">
        <f t="shared" si="21"/>
        <v>3.0062696830487416</v>
      </c>
      <c r="W72" s="24">
        <f t="shared" si="42"/>
        <v>4.9561004336420575</v>
      </c>
      <c r="X72" s="24">
        <f t="shared" si="43"/>
        <v>4.0178810428823812</v>
      </c>
      <c r="Y72" s="24" t="e">
        <f t="shared" si="22"/>
        <v>#N/A</v>
      </c>
      <c r="Z72" s="24" t="e">
        <f t="shared" si="44"/>
        <v>#N/A</v>
      </c>
      <c r="AA72" s="24" t="e">
        <f t="shared" si="45"/>
        <v>#N/A</v>
      </c>
      <c r="AB72" s="24" t="e">
        <f t="shared" si="23"/>
        <v>#N/A</v>
      </c>
      <c r="AC72" s="24" t="e">
        <f t="shared" si="46"/>
        <v>#N/A</v>
      </c>
      <c r="AD72" s="24" t="e">
        <f t="shared" si="47"/>
        <v>#N/A</v>
      </c>
    </row>
    <row r="73" spans="1:30" ht="9.9499999999999993" x14ac:dyDescent="0.2">
      <c r="A73" s="44">
        <v>38565</v>
      </c>
      <c r="B73" s="22">
        <f>IF(ISBLANK(HLOOKUP($A73,JOLTS!$A$4:$GO$6,B$5,FALSE)),NA(),IF(ISTEXT(HLOOKUP($A73,JOLTS!$A$4:$GO$6,B$5,FALSE)),VALUE(LEFT(HLOOKUP($A73,JOLTS!$A$4:$GO$6,B$5,FALSE),LEN(HLOOKUP($A73,JOLTS!$A$4:$GO$6,B$5,FALSE))-3)),HLOOKUP($A73,JOLTS!$A$4:$GO$6,B$5,FALSE)))</f>
        <v>4085</v>
      </c>
      <c r="C73" s="20">
        <f>IF(ISBLANK(HLOOKUP($A73,JOLTS!$A$4:$GO$6,C$5,FALSE)),NA(),IF(ISTEXT(HLOOKUP($A73,JOLTS!$A$4:$GO$6,C$5,FALSE)),VALUE(LEFT(HLOOKUP($A73,JOLTS!$A$4:$GO$6,C$5,FALSE),LEN(HLOOKUP($A73,JOLTS!$A$4:$GO$6,C$5,FALSE))-3)),HLOOKUP($A73,JOLTS!$A$4:$GO$6,C$5,FALSE)))</f>
        <v>2.9</v>
      </c>
      <c r="D73" s="22">
        <f>IF(ISBLANK(HLOOKUP($A73,CES!$A$4:$ALB$7,D$5,FALSE)),NA(),IF(ISTEXT(HLOOKUP($A73,CES!$A$4:$ALB$7,D$5,FALSE)),VALUE(LEFT(HLOOKUP($A73,CES!$A$4:$ALB$7,D$5,FALSE),LEN(HLOOKUP($A73,CES!$A$4:$ALB$7,D$5,FALSE))-3)),HLOOKUP($A73,CES!$A$4:$ALB$7,D$5,FALSE)))</f>
        <v>134478</v>
      </c>
      <c r="E73" s="32">
        <f t="shared" si="18"/>
        <v>2.9481174628147486</v>
      </c>
      <c r="G73" s="38">
        <f>IF(ISBLANK(HLOOKUP($A73,CPS!$B$4:$AHB$23,G$5,FALSE)),NA(),IF(ISTEXT(HLOOKUP($A73,CPS!$B$4:$AHB$23,G$5,FALSE)),VALUE(LEFT(HLOOKUP($A73,CPS!$B$4:$AHB$23,G$5,FALSE),LEN(HLOOKUP($A73,CPS!$B$4:$AHB$23,G$5,FALSE))-3)),HLOOKUP($A73,CPS!$B$4:$AHB$23,G$5,FALSE)))</f>
        <v>149779</v>
      </c>
      <c r="H73" s="38">
        <f>IF(ISBLANK(HLOOKUP($A73,CPS!$B$4:$AHB$23,H$5,FALSE)),NA(),IF(ISTEXT(HLOOKUP($A73,CPS!$B$4:$AHB$23,H$5,FALSE)),VALUE(LEFT(HLOOKUP($A73,CPS!$B$4:$AHB$23,H$5,FALSE),LEN(HLOOKUP($A73,CPS!$B$4:$AHB$23,H$5,FALSE))-3)),HLOOKUP($A73,CPS!$B$4:$AHB$23,H$5,FALSE)))</f>
        <v>7345</v>
      </c>
      <c r="I73" s="38">
        <f>IF(ISBLANK(HLOOKUP($A73,CPS!$B$4:$AHB$23,I$5,FALSE)),NA(),IF(ISTEXT(HLOOKUP($A73,CPS!$B$4:$AHB$23,I$5,FALSE)),VALUE(LEFT(HLOOKUP($A73,CPS!$B$4:$AHB$23,I$5,FALSE),LEN(HLOOKUP($A73,CPS!$B$4:$AHB$23,I$5,FALSE))-3)),HLOOKUP($A73,CPS!$B$4:$AHB$23,I$5,FALSE)))</f>
        <v>2570</v>
      </c>
      <c r="J73" s="38">
        <f>IF(ISBLANK(HLOOKUP($A73,CPS!$B$4:$AHB$23,J$5,FALSE)),NA(),IF(ISTEXT(HLOOKUP($A73,CPS!$B$4:$AHB$23,J$5,FALSE)),VALUE(LEFT(HLOOKUP($A73,CPS!$B$4:$AHB$23,J$5,FALSE),LEN(HLOOKUP($A73,CPS!$B$4:$AHB$23,J$5,FALSE))-3)),HLOOKUP($A73,CPS!$B$4:$AHB$23,J$5,FALSE)))</f>
        <v>2304</v>
      </c>
      <c r="K73" s="38">
        <f>IF(ISBLANK(HLOOKUP($A73,CPS!$B$4:$AHB$23,K$5,FALSE)),NA(),IF(ISTEXT(HLOOKUP($A73,CPS!$B$4:$AHB$23,K$5,FALSE)),VALUE(LEFT(HLOOKUP($A73,CPS!$B$4:$AHB$23,K$5,FALSE),LEN(HLOOKUP($A73,CPS!$B$4:$AHB$23,K$5,FALSE))-3)),HLOOKUP($A73,CPS!$B$4:$AHB$23,K$5,FALSE)))</f>
        <v>1161</v>
      </c>
      <c r="L73" s="38">
        <f>IF(ISBLANK(HLOOKUP($A73,CPS!$B$4:$AHB$23,L$5,FALSE)),NA(),IF(ISTEXT(HLOOKUP($A73,CPS!$B$4:$AHB$23,L$5,FALSE)),VALUE(LEFT(HLOOKUP($A73,CPS!$B$4:$AHB$23,L$5,FALSE),LEN(HLOOKUP($A73,CPS!$B$4:$AHB$23,L$5,FALSE))-3)),HLOOKUP($A73,CPS!$B$4:$AHB$23,L$5,FALSE)))</f>
        <v>1407</v>
      </c>
      <c r="M73" s="32">
        <f t="shared" si="36"/>
        <v>4.9038917338211636</v>
      </c>
      <c r="N73" s="32">
        <f t="shared" si="37"/>
        <v>4.0292697908251487</v>
      </c>
      <c r="O73" s="41"/>
      <c r="P73" s="24" t="e">
        <f t="shared" si="19"/>
        <v>#N/A</v>
      </c>
      <c r="Q73" s="24" t="e">
        <f t="shared" si="38"/>
        <v>#N/A</v>
      </c>
      <c r="R73" s="24" t="e">
        <f t="shared" si="39"/>
        <v>#N/A</v>
      </c>
      <c r="S73" s="24" t="e">
        <f t="shared" si="20"/>
        <v>#N/A</v>
      </c>
      <c r="T73" s="24" t="e">
        <f t="shared" si="40"/>
        <v>#N/A</v>
      </c>
      <c r="U73" s="24" t="e">
        <f t="shared" si="41"/>
        <v>#N/A</v>
      </c>
      <c r="V73" s="24">
        <f t="shared" si="21"/>
        <v>2.9481174628147486</v>
      </c>
      <c r="W73" s="24">
        <f t="shared" si="42"/>
        <v>4.9038917338211636</v>
      </c>
      <c r="X73" s="24">
        <f t="shared" si="43"/>
        <v>4.0292697908251487</v>
      </c>
      <c r="Y73" s="24" t="e">
        <f t="shared" si="22"/>
        <v>#N/A</v>
      </c>
      <c r="Z73" s="24" t="e">
        <f t="shared" si="44"/>
        <v>#N/A</v>
      </c>
      <c r="AA73" s="24" t="e">
        <f t="shared" si="45"/>
        <v>#N/A</v>
      </c>
      <c r="AB73" s="24" t="e">
        <f t="shared" si="23"/>
        <v>#N/A</v>
      </c>
      <c r="AC73" s="24" t="e">
        <f t="shared" si="46"/>
        <v>#N/A</v>
      </c>
      <c r="AD73" s="24" t="e">
        <f t="shared" si="47"/>
        <v>#N/A</v>
      </c>
    </row>
    <row r="74" spans="1:30" ht="9.9499999999999993" x14ac:dyDescent="0.2">
      <c r="A74" s="44">
        <v>38596</v>
      </c>
      <c r="B74" s="22">
        <f>IF(ISBLANK(HLOOKUP($A74,JOLTS!$A$4:$GO$6,B$5,FALSE)),NA(),IF(ISTEXT(HLOOKUP($A74,JOLTS!$A$4:$GO$6,B$5,FALSE)),VALUE(LEFT(HLOOKUP($A74,JOLTS!$A$4:$GO$6,B$5,FALSE),LEN(HLOOKUP($A74,JOLTS!$A$4:$GO$6,B$5,FALSE))-3)),HLOOKUP($A74,JOLTS!$A$4:$GO$6,B$5,FALSE)))</f>
        <v>4227</v>
      </c>
      <c r="C74" s="20">
        <f>IF(ISBLANK(HLOOKUP($A74,JOLTS!$A$4:$GO$6,C$5,FALSE)),NA(),IF(ISTEXT(HLOOKUP($A74,JOLTS!$A$4:$GO$6,C$5,FALSE)),VALUE(LEFT(HLOOKUP($A74,JOLTS!$A$4:$GO$6,C$5,FALSE),LEN(HLOOKUP($A74,JOLTS!$A$4:$GO$6,C$5,FALSE))-3)),HLOOKUP($A74,JOLTS!$A$4:$GO$6,C$5,FALSE)))</f>
        <v>3</v>
      </c>
      <c r="D74" s="22">
        <f>IF(ISBLANK(HLOOKUP($A74,CES!$A$4:$ALB$7,D$5,FALSE)),NA(),IF(ISTEXT(HLOOKUP($A74,CES!$A$4:$ALB$7,D$5,FALSE)),VALUE(LEFT(HLOOKUP($A74,CES!$A$4:$ALB$7,D$5,FALSE),LEN(HLOOKUP($A74,CES!$A$4:$ALB$7,D$5,FALSE))-3)),HLOOKUP($A74,CES!$A$4:$ALB$7,D$5,FALSE)))</f>
        <v>134545</v>
      </c>
      <c r="E74" s="32">
        <f t="shared" si="18"/>
        <v>3.0460035165595363</v>
      </c>
      <c r="G74" s="38">
        <f>IF(ISBLANK(HLOOKUP($A74,CPS!$B$4:$AHB$23,G$5,FALSE)),NA(),IF(ISTEXT(HLOOKUP($A74,CPS!$B$4:$AHB$23,G$5,FALSE)),VALUE(LEFT(HLOOKUP($A74,CPS!$B$4:$AHB$23,G$5,FALSE),LEN(HLOOKUP($A74,CPS!$B$4:$AHB$23,G$5,FALSE))-3)),HLOOKUP($A74,CPS!$B$4:$AHB$23,G$5,FALSE)))</f>
        <v>149954</v>
      </c>
      <c r="H74" s="38">
        <f>IF(ISBLANK(HLOOKUP($A74,CPS!$B$4:$AHB$23,H$5,FALSE)),NA(),IF(ISTEXT(HLOOKUP($A74,CPS!$B$4:$AHB$23,H$5,FALSE)),VALUE(LEFT(HLOOKUP($A74,CPS!$B$4:$AHB$23,H$5,FALSE),LEN(HLOOKUP($A74,CPS!$B$4:$AHB$23,H$5,FALSE))-3)),HLOOKUP($A74,CPS!$B$4:$AHB$23,H$5,FALSE)))</f>
        <v>7553</v>
      </c>
      <c r="I74" s="38">
        <f>IF(ISBLANK(HLOOKUP($A74,CPS!$B$4:$AHB$23,I$5,FALSE)),NA(),IF(ISTEXT(HLOOKUP($A74,CPS!$B$4:$AHB$23,I$5,FALSE)),VALUE(LEFT(HLOOKUP($A74,CPS!$B$4:$AHB$23,I$5,FALSE),LEN(HLOOKUP($A74,CPS!$B$4:$AHB$23,I$5,FALSE))-3)),HLOOKUP($A74,CPS!$B$4:$AHB$23,I$5,FALSE)))</f>
        <v>2763</v>
      </c>
      <c r="J74" s="38">
        <f>IF(ISBLANK(HLOOKUP($A74,CPS!$B$4:$AHB$23,J$5,FALSE)),NA(),IF(ISTEXT(HLOOKUP($A74,CPS!$B$4:$AHB$23,J$5,FALSE)),VALUE(LEFT(HLOOKUP($A74,CPS!$B$4:$AHB$23,J$5,FALSE),LEN(HLOOKUP($A74,CPS!$B$4:$AHB$23,J$5,FALSE))-3)),HLOOKUP($A74,CPS!$B$4:$AHB$23,J$5,FALSE)))</f>
        <v>2294</v>
      </c>
      <c r="K74" s="38">
        <f>IF(ISBLANK(HLOOKUP($A74,CPS!$B$4:$AHB$23,K$5,FALSE)),NA(),IF(ISTEXT(HLOOKUP($A74,CPS!$B$4:$AHB$23,K$5,FALSE)),VALUE(LEFT(HLOOKUP($A74,CPS!$B$4:$AHB$23,K$5,FALSE),LEN(HLOOKUP($A74,CPS!$B$4:$AHB$23,K$5,FALSE))-3)),HLOOKUP($A74,CPS!$B$4:$AHB$23,K$5,FALSE)))</f>
        <v>1098</v>
      </c>
      <c r="L74" s="38">
        <f>IF(ISBLANK(HLOOKUP($A74,CPS!$B$4:$AHB$23,L$5,FALSE)),NA(),IF(ISTEXT(HLOOKUP($A74,CPS!$B$4:$AHB$23,L$5,FALSE)),VALUE(LEFT(HLOOKUP($A74,CPS!$B$4:$AHB$23,L$5,FALSE),LEN(HLOOKUP($A74,CPS!$B$4:$AHB$23,L$5,FALSE))-3)),HLOOKUP($A74,CPS!$B$4:$AHB$23,L$5,FALSE)))</f>
        <v>1439</v>
      </c>
      <c r="M74" s="32">
        <f t="shared" si="36"/>
        <v>5.0368779759126134</v>
      </c>
      <c r="N74" s="32">
        <f t="shared" si="37"/>
        <v>4.1045920749029703</v>
      </c>
      <c r="O74" s="41"/>
      <c r="P74" s="24" t="e">
        <f t="shared" si="19"/>
        <v>#N/A</v>
      </c>
      <c r="Q74" s="24" t="e">
        <f t="shared" si="38"/>
        <v>#N/A</v>
      </c>
      <c r="R74" s="24" t="e">
        <f t="shared" si="39"/>
        <v>#N/A</v>
      </c>
      <c r="S74" s="24" t="e">
        <f t="shared" si="20"/>
        <v>#N/A</v>
      </c>
      <c r="T74" s="24" t="e">
        <f t="shared" si="40"/>
        <v>#N/A</v>
      </c>
      <c r="U74" s="24" t="e">
        <f t="shared" si="41"/>
        <v>#N/A</v>
      </c>
      <c r="V74" s="24">
        <f t="shared" si="21"/>
        <v>3.0460035165595363</v>
      </c>
      <c r="W74" s="24">
        <f t="shared" si="42"/>
        <v>5.0368779759126134</v>
      </c>
      <c r="X74" s="24">
        <f t="shared" si="43"/>
        <v>4.1045920749029703</v>
      </c>
      <c r="Y74" s="24" t="e">
        <f t="shared" si="22"/>
        <v>#N/A</v>
      </c>
      <c r="Z74" s="24" t="e">
        <f t="shared" si="44"/>
        <v>#N/A</v>
      </c>
      <c r="AA74" s="24" t="e">
        <f t="shared" si="45"/>
        <v>#N/A</v>
      </c>
      <c r="AB74" s="24" t="e">
        <f t="shared" si="23"/>
        <v>#N/A</v>
      </c>
      <c r="AC74" s="24" t="e">
        <f t="shared" si="46"/>
        <v>#N/A</v>
      </c>
      <c r="AD74" s="24" t="e">
        <f t="shared" si="47"/>
        <v>#N/A</v>
      </c>
    </row>
    <row r="75" spans="1:30" ht="9.9499999999999993" x14ac:dyDescent="0.2">
      <c r="A75" s="44">
        <v>38626</v>
      </c>
      <c r="B75" s="22">
        <f>IF(ISBLANK(HLOOKUP($A75,JOLTS!$A$4:$GO$6,B$5,FALSE)),NA(),IF(ISTEXT(HLOOKUP($A75,JOLTS!$A$4:$GO$6,B$5,FALSE)),VALUE(LEFT(HLOOKUP($A75,JOLTS!$A$4:$GO$6,B$5,FALSE),LEN(HLOOKUP($A75,JOLTS!$A$4:$GO$6,B$5,FALSE))-3)),HLOOKUP($A75,JOLTS!$A$4:$GO$6,B$5,FALSE)))</f>
        <v>4230</v>
      </c>
      <c r="C75" s="20">
        <f>IF(ISBLANK(HLOOKUP($A75,JOLTS!$A$4:$GO$6,C$5,FALSE)),NA(),IF(ISTEXT(HLOOKUP($A75,JOLTS!$A$4:$GO$6,C$5,FALSE)),VALUE(LEFT(HLOOKUP($A75,JOLTS!$A$4:$GO$6,C$5,FALSE),LEN(HLOOKUP($A75,JOLTS!$A$4:$GO$6,C$5,FALSE))-3)),HLOOKUP($A75,JOLTS!$A$4:$GO$6,C$5,FALSE)))</f>
        <v>3</v>
      </c>
      <c r="D75" s="22">
        <f>IF(ISBLANK(HLOOKUP($A75,CES!$A$4:$ALB$7,D$5,FALSE)),NA(),IF(ISTEXT(HLOOKUP($A75,CES!$A$4:$ALB$7,D$5,FALSE)),VALUE(LEFT(HLOOKUP($A75,CES!$A$4:$ALB$7,D$5,FALSE),LEN(HLOOKUP($A75,CES!$A$4:$ALB$7,D$5,FALSE))-3)),HLOOKUP($A75,CES!$A$4:$ALB$7,D$5,FALSE)))</f>
        <v>134629</v>
      </c>
      <c r="E75" s="32">
        <f t="shared" si="18"/>
        <v>3.0462555541952629</v>
      </c>
      <c r="G75" s="38">
        <f>IF(ISBLANK(HLOOKUP($A75,CPS!$B$4:$AHB$23,G$5,FALSE)),NA(),IF(ISTEXT(HLOOKUP($A75,CPS!$B$4:$AHB$23,G$5,FALSE)),VALUE(LEFT(HLOOKUP($A75,CPS!$B$4:$AHB$23,G$5,FALSE),LEN(HLOOKUP($A75,CPS!$B$4:$AHB$23,G$5,FALSE))-3)),HLOOKUP($A75,CPS!$B$4:$AHB$23,G$5,FALSE)))</f>
        <v>150001</v>
      </c>
      <c r="H75" s="38">
        <f>IF(ISBLANK(HLOOKUP($A75,CPS!$B$4:$AHB$23,H$5,FALSE)),NA(),IF(ISTEXT(HLOOKUP($A75,CPS!$B$4:$AHB$23,H$5,FALSE)),VALUE(LEFT(HLOOKUP($A75,CPS!$B$4:$AHB$23,H$5,FALSE),LEN(HLOOKUP($A75,CPS!$B$4:$AHB$23,H$5,FALSE))-3)),HLOOKUP($A75,CPS!$B$4:$AHB$23,H$5,FALSE)))</f>
        <v>7453</v>
      </c>
      <c r="I75" s="38">
        <f>IF(ISBLANK(HLOOKUP($A75,CPS!$B$4:$AHB$23,I$5,FALSE)),NA(),IF(ISTEXT(HLOOKUP($A75,CPS!$B$4:$AHB$23,I$5,FALSE)),VALUE(LEFT(HLOOKUP($A75,CPS!$B$4:$AHB$23,I$5,FALSE),LEN(HLOOKUP($A75,CPS!$B$4:$AHB$23,I$5,FALSE))-3)),HLOOKUP($A75,CPS!$B$4:$AHB$23,I$5,FALSE)))</f>
        <v>2719</v>
      </c>
      <c r="J75" s="38">
        <f>IF(ISBLANK(HLOOKUP($A75,CPS!$B$4:$AHB$23,J$5,FALSE)),NA(),IF(ISTEXT(HLOOKUP($A75,CPS!$B$4:$AHB$23,J$5,FALSE)),VALUE(LEFT(HLOOKUP($A75,CPS!$B$4:$AHB$23,J$5,FALSE),LEN(HLOOKUP($A75,CPS!$B$4:$AHB$23,J$5,FALSE))-3)),HLOOKUP($A75,CPS!$B$4:$AHB$23,J$5,FALSE)))</f>
        <v>2296</v>
      </c>
      <c r="K75" s="38">
        <f>IF(ISBLANK(HLOOKUP($A75,CPS!$B$4:$AHB$23,K$5,FALSE)),NA(),IF(ISTEXT(HLOOKUP($A75,CPS!$B$4:$AHB$23,K$5,FALSE)),VALUE(LEFT(HLOOKUP($A75,CPS!$B$4:$AHB$23,K$5,FALSE),LEN(HLOOKUP($A75,CPS!$B$4:$AHB$23,K$5,FALSE))-3)),HLOOKUP($A75,CPS!$B$4:$AHB$23,K$5,FALSE)))</f>
        <v>1070</v>
      </c>
      <c r="L75" s="38">
        <f>IF(ISBLANK(HLOOKUP($A75,CPS!$B$4:$AHB$23,L$5,FALSE)),NA(),IF(ISTEXT(HLOOKUP($A75,CPS!$B$4:$AHB$23,L$5,FALSE)),VALUE(LEFT(HLOOKUP($A75,CPS!$B$4:$AHB$23,L$5,FALSE),LEN(HLOOKUP($A75,CPS!$B$4:$AHB$23,L$5,FALSE))-3)),HLOOKUP($A75,CPS!$B$4:$AHB$23,L$5,FALSE)))</f>
        <v>1422</v>
      </c>
      <c r="M75" s="32">
        <f t="shared" si="36"/>
        <v>4.9686335424430501</v>
      </c>
      <c r="N75" s="32">
        <f t="shared" si="37"/>
        <v>4.0566396224025167</v>
      </c>
      <c r="O75" s="41"/>
      <c r="P75" s="24" t="e">
        <f t="shared" si="19"/>
        <v>#N/A</v>
      </c>
      <c r="Q75" s="24" t="e">
        <f t="shared" si="38"/>
        <v>#N/A</v>
      </c>
      <c r="R75" s="24" t="e">
        <f t="shared" si="39"/>
        <v>#N/A</v>
      </c>
      <c r="S75" s="24" t="e">
        <f t="shared" si="20"/>
        <v>#N/A</v>
      </c>
      <c r="T75" s="24" t="e">
        <f t="shared" si="40"/>
        <v>#N/A</v>
      </c>
      <c r="U75" s="24" t="e">
        <f t="shared" si="41"/>
        <v>#N/A</v>
      </c>
      <c r="V75" s="24">
        <f t="shared" si="21"/>
        <v>3.0462555541952629</v>
      </c>
      <c r="W75" s="24">
        <f t="shared" si="42"/>
        <v>4.9686335424430501</v>
      </c>
      <c r="X75" s="24">
        <f t="shared" si="43"/>
        <v>4.0566396224025167</v>
      </c>
      <c r="Y75" s="24" t="e">
        <f t="shared" si="22"/>
        <v>#N/A</v>
      </c>
      <c r="Z75" s="24" t="e">
        <f t="shared" si="44"/>
        <v>#N/A</v>
      </c>
      <c r="AA75" s="24" t="e">
        <f t="shared" si="45"/>
        <v>#N/A</v>
      </c>
      <c r="AB75" s="24" t="e">
        <f t="shared" si="23"/>
        <v>#N/A</v>
      </c>
      <c r="AC75" s="24" t="e">
        <f t="shared" si="46"/>
        <v>#N/A</v>
      </c>
      <c r="AD75" s="24" t="e">
        <f t="shared" si="47"/>
        <v>#N/A</v>
      </c>
    </row>
    <row r="76" spans="1:30" ht="9.9499999999999993" x14ac:dyDescent="0.2">
      <c r="A76" s="44">
        <v>38657</v>
      </c>
      <c r="B76" s="22">
        <f>IF(ISBLANK(HLOOKUP($A76,JOLTS!$A$4:$GO$6,B$5,FALSE)),NA(),IF(ISTEXT(HLOOKUP($A76,JOLTS!$A$4:$GO$6,B$5,FALSE)),VALUE(LEFT(HLOOKUP($A76,JOLTS!$A$4:$GO$6,B$5,FALSE),LEN(HLOOKUP($A76,JOLTS!$A$4:$GO$6,B$5,FALSE))-3)),HLOOKUP($A76,JOLTS!$A$4:$GO$6,B$5,FALSE)))</f>
        <v>4341</v>
      </c>
      <c r="C76" s="20">
        <f>IF(ISBLANK(HLOOKUP($A76,JOLTS!$A$4:$GO$6,C$5,FALSE)),NA(),IF(ISTEXT(HLOOKUP($A76,JOLTS!$A$4:$GO$6,C$5,FALSE)),VALUE(LEFT(HLOOKUP($A76,JOLTS!$A$4:$GO$6,C$5,FALSE),LEN(HLOOKUP($A76,JOLTS!$A$4:$GO$6,C$5,FALSE))-3)),HLOOKUP($A76,JOLTS!$A$4:$GO$6,C$5,FALSE)))</f>
        <v>3.1</v>
      </c>
      <c r="D76" s="22">
        <f>IF(ISBLANK(HLOOKUP($A76,CES!$A$4:$ALB$7,D$5,FALSE)),NA(),IF(ISTEXT(HLOOKUP($A76,CES!$A$4:$ALB$7,D$5,FALSE)),VALUE(LEFT(HLOOKUP($A76,CES!$A$4:$ALB$7,D$5,FALSE),LEN(HLOOKUP($A76,CES!$A$4:$ALB$7,D$5,FALSE))-3)),HLOOKUP($A76,CES!$A$4:$ALB$7,D$5,FALSE)))</f>
        <v>134966</v>
      </c>
      <c r="E76" s="32">
        <f t="shared" si="18"/>
        <v>3.1161391746286977</v>
      </c>
      <c r="G76" s="38">
        <f>IF(ISBLANK(HLOOKUP($A76,CPS!$B$4:$AHB$23,G$5,FALSE)),NA(),IF(ISTEXT(HLOOKUP($A76,CPS!$B$4:$AHB$23,G$5,FALSE)),VALUE(LEFT(HLOOKUP($A76,CPS!$B$4:$AHB$23,G$5,FALSE),LEN(HLOOKUP($A76,CPS!$B$4:$AHB$23,G$5,FALSE))-3)),HLOOKUP($A76,CPS!$B$4:$AHB$23,G$5,FALSE)))</f>
        <v>150065</v>
      </c>
      <c r="H76" s="38">
        <f>IF(ISBLANK(HLOOKUP($A76,CPS!$B$4:$AHB$23,H$5,FALSE)),NA(),IF(ISTEXT(HLOOKUP($A76,CPS!$B$4:$AHB$23,H$5,FALSE)),VALUE(LEFT(HLOOKUP($A76,CPS!$B$4:$AHB$23,H$5,FALSE),LEN(HLOOKUP($A76,CPS!$B$4:$AHB$23,H$5,FALSE))-3)),HLOOKUP($A76,CPS!$B$4:$AHB$23,H$5,FALSE)))</f>
        <v>7566</v>
      </c>
      <c r="I76" s="38">
        <f>IF(ISBLANK(HLOOKUP($A76,CPS!$B$4:$AHB$23,I$5,FALSE)),NA(),IF(ISTEXT(HLOOKUP($A76,CPS!$B$4:$AHB$23,I$5,FALSE)),VALUE(LEFT(HLOOKUP($A76,CPS!$B$4:$AHB$23,I$5,FALSE),LEN(HLOOKUP($A76,CPS!$B$4:$AHB$23,I$5,FALSE))-3)),HLOOKUP($A76,CPS!$B$4:$AHB$23,I$5,FALSE)))</f>
        <v>2823</v>
      </c>
      <c r="J76" s="38">
        <f>IF(ISBLANK(HLOOKUP($A76,CPS!$B$4:$AHB$23,J$5,FALSE)),NA(),IF(ISTEXT(HLOOKUP($A76,CPS!$B$4:$AHB$23,J$5,FALSE)),VALUE(LEFT(HLOOKUP($A76,CPS!$B$4:$AHB$23,J$5,FALSE),LEN(HLOOKUP($A76,CPS!$B$4:$AHB$23,J$5,FALSE))-3)),HLOOKUP($A76,CPS!$B$4:$AHB$23,J$5,FALSE)))</f>
        <v>2282</v>
      </c>
      <c r="K76" s="38">
        <f>IF(ISBLANK(HLOOKUP($A76,CPS!$B$4:$AHB$23,K$5,FALSE)),NA(),IF(ISTEXT(HLOOKUP($A76,CPS!$B$4:$AHB$23,K$5,FALSE)),VALUE(LEFT(HLOOKUP($A76,CPS!$B$4:$AHB$23,K$5,FALSE),LEN(HLOOKUP($A76,CPS!$B$4:$AHB$23,K$5,FALSE))-3)),HLOOKUP($A76,CPS!$B$4:$AHB$23,K$5,FALSE)))</f>
        <v>1116</v>
      </c>
      <c r="L76" s="38">
        <f>IF(ISBLANK(HLOOKUP($A76,CPS!$B$4:$AHB$23,L$5,FALSE)),NA(),IF(ISTEXT(HLOOKUP($A76,CPS!$B$4:$AHB$23,L$5,FALSE)),VALUE(LEFT(HLOOKUP($A76,CPS!$B$4:$AHB$23,L$5,FALSE),LEN(HLOOKUP($A76,CPS!$B$4:$AHB$23,L$5,FALSE))-3)),HLOOKUP($A76,CPS!$B$4:$AHB$23,L$5,FALSE)))</f>
        <v>1370</v>
      </c>
      <c r="M76" s="32">
        <f t="shared" si="36"/>
        <v>5.0418152134075234</v>
      </c>
      <c r="N76" s="32">
        <f t="shared" si="37"/>
        <v>4.1455369339952686</v>
      </c>
      <c r="O76" s="41"/>
      <c r="P76" s="24" t="e">
        <f t="shared" si="19"/>
        <v>#N/A</v>
      </c>
      <c r="Q76" s="24" t="e">
        <f t="shared" si="38"/>
        <v>#N/A</v>
      </c>
      <c r="R76" s="24" t="e">
        <f t="shared" si="39"/>
        <v>#N/A</v>
      </c>
      <c r="S76" s="24" t="e">
        <f t="shared" si="20"/>
        <v>#N/A</v>
      </c>
      <c r="T76" s="24" t="e">
        <f t="shared" si="40"/>
        <v>#N/A</v>
      </c>
      <c r="U76" s="24" t="e">
        <f t="shared" si="41"/>
        <v>#N/A</v>
      </c>
      <c r="V76" s="24">
        <f t="shared" si="21"/>
        <v>3.1161391746286977</v>
      </c>
      <c r="W76" s="24">
        <f t="shared" si="42"/>
        <v>5.0418152134075234</v>
      </c>
      <c r="X76" s="24">
        <f t="shared" si="43"/>
        <v>4.1455369339952686</v>
      </c>
      <c r="Y76" s="24" t="e">
        <f t="shared" si="22"/>
        <v>#N/A</v>
      </c>
      <c r="Z76" s="24" t="e">
        <f t="shared" si="44"/>
        <v>#N/A</v>
      </c>
      <c r="AA76" s="24" t="e">
        <f t="shared" si="45"/>
        <v>#N/A</v>
      </c>
      <c r="AB76" s="24" t="e">
        <f t="shared" si="23"/>
        <v>#N/A</v>
      </c>
      <c r="AC76" s="24" t="e">
        <f t="shared" si="46"/>
        <v>#N/A</v>
      </c>
      <c r="AD76" s="24" t="e">
        <f t="shared" si="47"/>
        <v>#N/A</v>
      </c>
    </row>
    <row r="77" spans="1:30" ht="9.9499999999999993" x14ac:dyDescent="0.2">
      <c r="A77" s="44">
        <v>38687</v>
      </c>
      <c r="B77" s="22">
        <f>IF(ISBLANK(HLOOKUP($A77,JOLTS!$A$4:$GO$6,B$5,FALSE)),NA(),IF(ISTEXT(HLOOKUP($A77,JOLTS!$A$4:$GO$6,B$5,FALSE)),VALUE(LEFT(HLOOKUP($A77,JOLTS!$A$4:$GO$6,B$5,FALSE),LEN(HLOOKUP($A77,JOLTS!$A$4:$GO$6,B$5,FALSE))-3)),HLOOKUP($A77,JOLTS!$A$4:$GO$6,B$5,FALSE)))</f>
        <v>4249</v>
      </c>
      <c r="C77" s="20">
        <f>IF(ISBLANK(HLOOKUP($A77,JOLTS!$A$4:$GO$6,C$5,FALSE)),NA(),IF(ISTEXT(HLOOKUP($A77,JOLTS!$A$4:$GO$6,C$5,FALSE)),VALUE(LEFT(HLOOKUP($A77,JOLTS!$A$4:$GO$6,C$5,FALSE),LEN(HLOOKUP($A77,JOLTS!$A$4:$GO$6,C$5,FALSE))-3)),HLOOKUP($A77,JOLTS!$A$4:$GO$6,C$5,FALSE)))</f>
        <v>3</v>
      </c>
      <c r="D77" s="22">
        <f>IF(ISBLANK(HLOOKUP($A77,CES!$A$4:$ALB$7,D$5,FALSE)),NA(),IF(ISTEXT(HLOOKUP($A77,CES!$A$4:$ALB$7,D$5,FALSE)),VALUE(LEFT(HLOOKUP($A77,CES!$A$4:$ALB$7,D$5,FALSE),LEN(HLOOKUP($A77,CES!$A$4:$ALB$7,D$5,FALSE))-3)),HLOOKUP($A77,CES!$A$4:$ALB$7,D$5,FALSE)))</f>
        <v>135125</v>
      </c>
      <c r="E77" s="32">
        <f t="shared" si="18"/>
        <v>3.048631739061805</v>
      </c>
      <c r="G77" s="38">
        <f>IF(ISBLANK(HLOOKUP($A77,CPS!$B$4:$AHB$23,G$5,FALSE)),NA(),IF(ISTEXT(HLOOKUP($A77,CPS!$B$4:$AHB$23,G$5,FALSE)),VALUE(LEFT(HLOOKUP($A77,CPS!$B$4:$AHB$23,G$5,FALSE),LEN(HLOOKUP($A77,CPS!$B$4:$AHB$23,G$5,FALSE))-3)),HLOOKUP($A77,CPS!$B$4:$AHB$23,G$5,FALSE)))</f>
        <v>150030</v>
      </c>
      <c r="H77" s="38">
        <f>IF(ISBLANK(HLOOKUP($A77,CPS!$B$4:$AHB$23,H$5,FALSE)),NA(),IF(ISTEXT(HLOOKUP($A77,CPS!$B$4:$AHB$23,H$5,FALSE)),VALUE(LEFT(HLOOKUP($A77,CPS!$B$4:$AHB$23,H$5,FALSE),LEN(HLOOKUP($A77,CPS!$B$4:$AHB$23,H$5,FALSE))-3)),HLOOKUP($A77,CPS!$B$4:$AHB$23,H$5,FALSE)))</f>
        <v>7279</v>
      </c>
      <c r="I77" s="38">
        <f>IF(ISBLANK(HLOOKUP($A77,CPS!$B$4:$AHB$23,I$5,FALSE)),NA(),IF(ISTEXT(HLOOKUP($A77,CPS!$B$4:$AHB$23,I$5,FALSE)),VALUE(LEFT(HLOOKUP($A77,CPS!$B$4:$AHB$23,I$5,FALSE),LEN(HLOOKUP($A77,CPS!$B$4:$AHB$23,I$5,FALSE))-3)),HLOOKUP($A77,CPS!$B$4:$AHB$23,I$5,FALSE)))</f>
        <v>2588</v>
      </c>
      <c r="J77" s="38">
        <f>IF(ISBLANK(HLOOKUP($A77,CPS!$B$4:$AHB$23,J$5,FALSE)),NA(),IF(ISTEXT(HLOOKUP($A77,CPS!$B$4:$AHB$23,J$5,FALSE)),VALUE(LEFT(HLOOKUP($A77,CPS!$B$4:$AHB$23,J$5,FALSE),LEN(HLOOKUP($A77,CPS!$B$4:$AHB$23,J$5,FALSE))-3)),HLOOKUP($A77,CPS!$B$4:$AHB$23,J$5,FALSE)))</f>
        <v>2249</v>
      </c>
      <c r="K77" s="38">
        <f>IF(ISBLANK(HLOOKUP($A77,CPS!$B$4:$AHB$23,K$5,FALSE)),NA(),IF(ISTEXT(HLOOKUP($A77,CPS!$B$4:$AHB$23,K$5,FALSE)),VALUE(LEFT(HLOOKUP($A77,CPS!$B$4:$AHB$23,K$5,FALSE),LEN(HLOOKUP($A77,CPS!$B$4:$AHB$23,K$5,FALSE))-3)),HLOOKUP($A77,CPS!$B$4:$AHB$23,K$5,FALSE)))</f>
        <v>1073</v>
      </c>
      <c r="L77" s="38">
        <f>IF(ISBLANK(HLOOKUP($A77,CPS!$B$4:$AHB$23,L$5,FALSE)),NA(),IF(ISTEXT(HLOOKUP($A77,CPS!$B$4:$AHB$23,L$5,FALSE)),VALUE(LEFT(HLOOKUP($A77,CPS!$B$4:$AHB$23,L$5,FALSE),LEN(HLOOKUP($A77,CPS!$B$4:$AHB$23,L$5,FALSE))-3)),HLOOKUP($A77,CPS!$B$4:$AHB$23,L$5,FALSE)))</f>
        <v>1356</v>
      </c>
      <c r="M77" s="32">
        <f t="shared" si="36"/>
        <v>4.8516963274011866</v>
      </c>
      <c r="N77" s="32">
        <f t="shared" si="37"/>
        <v>3.9392121575684862</v>
      </c>
      <c r="O77" s="41"/>
      <c r="P77" s="24" t="e">
        <f t="shared" si="19"/>
        <v>#N/A</v>
      </c>
      <c r="Q77" s="24" t="e">
        <f t="shared" si="38"/>
        <v>#N/A</v>
      </c>
      <c r="R77" s="24" t="e">
        <f t="shared" si="39"/>
        <v>#N/A</v>
      </c>
      <c r="S77" s="24" t="e">
        <f t="shared" si="20"/>
        <v>#N/A</v>
      </c>
      <c r="T77" s="24" t="e">
        <f t="shared" si="40"/>
        <v>#N/A</v>
      </c>
      <c r="U77" s="24" t="e">
        <f t="shared" si="41"/>
        <v>#N/A</v>
      </c>
      <c r="V77" s="24">
        <f t="shared" si="21"/>
        <v>3.048631739061805</v>
      </c>
      <c r="W77" s="24">
        <f t="shared" si="42"/>
        <v>4.8516963274011866</v>
      </c>
      <c r="X77" s="24">
        <f t="shared" si="43"/>
        <v>3.9392121575684862</v>
      </c>
      <c r="Y77" s="24" t="e">
        <f t="shared" si="22"/>
        <v>#N/A</v>
      </c>
      <c r="Z77" s="24" t="e">
        <f t="shared" si="44"/>
        <v>#N/A</v>
      </c>
      <c r="AA77" s="24" t="e">
        <f t="shared" si="45"/>
        <v>#N/A</v>
      </c>
      <c r="AB77" s="24" t="e">
        <f t="shared" si="23"/>
        <v>#N/A</v>
      </c>
      <c r="AC77" s="24" t="e">
        <f t="shared" si="46"/>
        <v>#N/A</v>
      </c>
      <c r="AD77" s="24" t="e">
        <f t="shared" si="47"/>
        <v>#N/A</v>
      </c>
    </row>
    <row r="78" spans="1:30" ht="9.9499999999999993" x14ac:dyDescent="0.2">
      <c r="A78" s="44">
        <v>38718</v>
      </c>
      <c r="B78" s="22">
        <f>IF(ISBLANK(HLOOKUP($A78,JOLTS!$A$4:$GO$6,B$5,FALSE)),NA(),IF(ISTEXT(HLOOKUP($A78,JOLTS!$A$4:$GO$6,B$5,FALSE)),VALUE(LEFT(HLOOKUP($A78,JOLTS!$A$4:$GO$6,B$5,FALSE),LEN(HLOOKUP($A78,JOLTS!$A$4:$GO$6,B$5,FALSE))-3)),HLOOKUP($A78,JOLTS!$A$4:$GO$6,B$5,FALSE)))</f>
        <v>4278</v>
      </c>
      <c r="C78" s="20">
        <f>IF(ISBLANK(HLOOKUP($A78,JOLTS!$A$4:$GO$6,C$5,FALSE)),NA(),IF(ISTEXT(HLOOKUP($A78,JOLTS!$A$4:$GO$6,C$5,FALSE)),VALUE(LEFT(HLOOKUP($A78,JOLTS!$A$4:$GO$6,C$5,FALSE),LEN(HLOOKUP($A78,JOLTS!$A$4:$GO$6,C$5,FALSE))-3)),HLOOKUP($A78,JOLTS!$A$4:$GO$6,C$5,FALSE)))</f>
        <v>3.1</v>
      </c>
      <c r="D78" s="22">
        <f>IF(ISBLANK(HLOOKUP($A78,CES!$A$4:$ALB$7,D$5,FALSE)),NA(),IF(ISTEXT(HLOOKUP($A78,CES!$A$4:$ALB$7,D$5,FALSE)),VALUE(LEFT(HLOOKUP($A78,CES!$A$4:$ALB$7,D$5,FALSE),LEN(HLOOKUP($A78,CES!$A$4:$ALB$7,D$5,FALSE))-3)),HLOOKUP($A78,CES!$A$4:$ALB$7,D$5,FALSE)))</f>
        <v>135402</v>
      </c>
      <c r="E78" s="32">
        <f t="shared" si="18"/>
        <v>3.0627147766323022</v>
      </c>
      <c r="G78" s="38">
        <f>IF(ISBLANK(HLOOKUP($A78,CPS!$B$4:$AHB$23,G$5,FALSE)),NA(),IF(ISTEXT(HLOOKUP($A78,CPS!$B$4:$AHB$23,G$5,FALSE)),VALUE(LEFT(HLOOKUP($A78,CPS!$B$4:$AHB$23,G$5,FALSE),LEN(HLOOKUP($A78,CPS!$B$4:$AHB$23,G$5,FALSE))-3)),HLOOKUP($A78,CPS!$B$4:$AHB$23,G$5,FALSE)))</f>
        <v>150214</v>
      </c>
      <c r="H78" s="38">
        <f>IF(ISBLANK(HLOOKUP($A78,CPS!$B$4:$AHB$23,H$5,FALSE)),NA(),IF(ISTEXT(HLOOKUP($A78,CPS!$B$4:$AHB$23,H$5,FALSE)),VALUE(LEFT(HLOOKUP($A78,CPS!$B$4:$AHB$23,H$5,FALSE),LEN(HLOOKUP($A78,CPS!$B$4:$AHB$23,H$5,FALSE))-3)),HLOOKUP($A78,CPS!$B$4:$AHB$23,H$5,FALSE)))</f>
        <v>7064</v>
      </c>
      <c r="I78" s="38">
        <f>IF(ISBLANK(HLOOKUP($A78,CPS!$B$4:$AHB$23,I$5,FALSE)),NA(),IF(ISTEXT(HLOOKUP($A78,CPS!$B$4:$AHB$23,I$5,FALSE)),VALUE(LEFT(HLOOKUP($A78,CPS!$B$4:$AHB$23,I$5,FALSE),LEN(HLOOKUP($A78,CPS!$B$4:$AHB$23,I$5,FALSE))-3)),HLOOKUP($A78,CPS!$B$4:$AHB$23,I$5,FALSE)))</f>
        <v>2527</v>
      </c>
      <c r="J78" s="38">
        <f>IF(ISBLANK(HLOOKUP($A78,CPS!$B$4:$AHB$23,J$5,FALSE)),NA(),IF(ISTEXT(HLOOKUP($A78,CPS!$B$4:$AHB$23,J$5,FALSE)),VALUE(LEFT(HLOOKUP($A78,CPS!$B$4:$AHB$23,J$5,FALSE),LEN(HLOOKUP($A78,CPS!$B$4:$AHB$23,J$5,FALSE))-3)),HLOOKUP($A78,CPS!$B$4:$AHB$23,J$5,FALSE)))</f>
        <v>2194</v>
      </c>
      <c r="K78" s="38">
        <f>IF(ISBLANK(HLOOKUP($A78,CPS!$B$4:$AHB$23,K$5,FALSE)),NA(),IF(ISTEXT(HLOOKUP($A78,CPS!$B$4:$AHB$23,K$5,FALSE)),VALUE(LEFT(HLOOKUP($A78,CPS!$B$4:$AHB$23,K$5,FALSE),LEN(HLOOKUP($A78,CPS!$B$4:$AHB$23,K$5,FALSE))-3)),HLOOKUP($A78,CPS!$B$4:$AHB$23,K$5,FALSE)))</f>
        <v>1100</v>
      </c>
      <c r="L78" s="38">
        <f>IF(ISBLANK(HLOOKUP($A78,CPS!$B$4:$AHB$23,L$5,FALSE)),NA(),IF(ISTEXT(HLOOKUP($A78,CPS!$B$4:$AHB$23,L$5,FALSE)),VALUE(LEFT(HLOOKUP($A78,CPS!$B$4:$AHB$23,L$5,FALSE),LEN(HLOOKUP($A78,CPS!$B$4:$AHB$23,L$5,FALSE))-3)),HLOOKUP($A78,CPS!$B$4:$AHB$23,L$5,FALSE)))</f>
        <v>1170</v>
      </c>
      <c r="M78" s="32">
        <f t="shared" si="36"/>
        <v>4.7026242560613527</v>
      </c>
      <c r="N78" s="32">
        <f t="shared" si="37"/>
        <v>3.8751381362589368</v>
      </c>
      <c r="O78" s="41"/>
      <c r="P78" s="24" t="e">
        <f t="shared" si="19"/>
        <v>#N/A</v>
      </c>
      <c r="Q78" s="24" t="e">
        <f t="shared" si="38"/>
        <v>#N/A</v>
      </c>
      <c r="R78" s="24" t="e">
        <f t="shared" si="39"/>
        <v>#N/A</v>
      </c>
      <c r="S78" s="24" t="e">
        <f t="shared" si="20"/>
        <v>#N/A</v>
      </c>
      <c r="T78" s="24" t="e">
        <f t="shared" si="40"/>
        <v>#N/A</v>
      </c>
      <c r="U78" s="24" t="e">
        <f t="shared" si="41"/>
        <v>#N/A</v>
      </c>
      <c r="V78" s="24">
        <f t="shared" si="21"/>
        <v>3.0627147766323022</v>
      </c>
      <c r="W78" s="24">
        <f t="shared" si="42"/>
        <v>4.7026242560613527</v>
      </c>
      <c r="X78" s="24">
        <f t="shared" si="43"/>
        <v>3.8751381362589368</v>
      </c>
      <c r="Y78" s="24" t="e">
        <f t="shared" si="22"/>
        <v>#N/A</v>
      </c>
      <c r="Z78" s="24" t="e">
        <f t="shared" si="44"/>
        <v>#N/A</v>
      </c>
      <c r="AA78" s="24" t="e">
        <f t="shared" si="45"/>
        <v>#N/A</v>
      </c>
      <c r="AB78" s="24" t="e">
        <f t="shared" si="23"/>
        <v>#N/A</v>
      </c>
      <c r="AC78" s="24" t="e">
        <f t="shared" si="46"/>
        <v>#N/A</v>
      </c>
      <c r="AD78" s="24" t="e">
        <f t="shared" si="47"/>
        <v>#N/A</v>
      </c>
    </row>
    <row r="79" spans="1:30" ht="9.9499999999999993" x14ac:dyDescent="0.2">
      <c r="A79" s="44">
        <v>38749</v>
      </c>
      <c r="B79" s="22">
        <f>IF(ISBLANK(HLOOKUP($A79,JOLTS!$A$4:$GO$6,B$5,FALSE)),NA(),IF(ISTEXT(HLOOKUP($A79,JOLTS!$A$4:$GO$6,B$5,FALSE)),VALUE(LEFT(HLOOKUP($A79,JOLTS!$A$4:$GO$6,B$5,FALSE),LEN(HLOOKUP($A79,JOLTS!$A$4:$GO$6,B$5,FALSE))-3)),HLOOKUP($A79,JOLTS!$A$4:$GO$6,B$5,FALSE)))</f>
        <v>4308</v>
      </c>
      <c r="C79" s="20">
        <f>IF(ISBLANK(HLOOKUP($A79,JOLTS!$A$4:$GO$6,C$5,FALSE)),NA(),IF(ISTEXT(HLOOKUP($A79,JOLTS!$A$4:$GO$6,C$5,FALSE)),VALUE(LEFT(HLOOKUP($A79,JOLTS!$A$4:$GO$6,C$5,FALSE),LEN(HLOOKUP($A79,JOLTS!$A$4:$GO$6,C$5,FALSE))-3)),HLOOKUP($A79,JOLTS!$A$4:$GO$6,C$5,FALSE)))</f>
        <v>3.1</v>
      </c>
      <c r="D79" s="22">
        <f>IF(ISBLANK(HLOOKUP($A79,CES!$A$4:$ALB$7,D$5,FALSE)),NA(),IF(ISTEXT(HLOOKUP($A79,CES!$A$4:$ALB$7,D$5,FALSE)),VALUE(LEFT(HLOOKUP($A79,CES!$A$4:$ALB$7,D$5,FALSE),LEN(HLOOKUP($A79,CES!$A$4:$ALB$7,D$5,FALSE))-3)),HLOOKUP($A79,CES!$A$4:$ALB$7,D$5,FALSE)))</f>
        <v>135717</v>
      </c>
      <c r="E79" s="32">
        <f t="shared" si="18"/>
        <v>3.0765934654525977</v>
      </c>
      <c r="G79" s="38">
        <f>IF(ISBLANK(HLOOKUP($A79,CPS!$B$4:$AHB$23,G$5,FALSE)),NA(),IF(ISTEXT(HLOOKUP($A79,CPS!$B$4:$AHB$23,G$5,FALSE)),VALUE(LEFT(HLOOKUP($A79,CPS!$B$4:$AHB$23,G$5,FALSE),LEN(HLOOKUP($A79,CPS!$B$4:$AHB$23,G$5,FALSE))-3)),HLOOKUP($A79,CPS!$B$4:$AHB$23,G$5,FALSE)))</f>
        <v>150641</v>
      </c>
      <c r="H79" s="38">
        <f>IF(ISBLANK(HLOOKUP($A79,CPS!$B$4:$AHB$23,H$5,FALSE)),NA(),IF(ISTEXT(HLOOKUP($A79,CPS!$B$4:$AHB$23,H$5,FALSE)),VALUE(LEFT(HLOOKUP($A79,CPS!$B$4:$AHB$23,H$5,FALSE),LEN(HLOOKUP($A79,CPS!$B$4:$AHB$23,H$5,FALSE))-3)),HLOOKUP($A79,CPS!$B$4:$AHB$23,H$5,FALSE)))</f>
        <v>7184</v>
      </c>
      <c r="I79" s="38">
        <f>IF(ISBLANK(HLOOKUP($A79,CPS!$B$4:$AHB$23,I$5,FALSE)),NA(),IF(ISTEXT(HLOOKUP($A79,CPS!$B$4:$AHB$23,I$5,FALSE)),VALUE(LEFT(HLOOKUP($A79,CPS!$B$4:$AHB$23,I$5,FALSE),LEN(HLOOKUP($A79,CPS!$B$4:$AHB$23,I$5,FALSE))-3)),HLOOKUP($A79,CPS!$B$4:$AHB$23,I$5,FALSE)))</f>
        <v>2577</v>
      </c>
      <c r="J79" s="38">
        <f>IF(ISBLANK(HLOOKUP($A79,CPS!$B$4:$AHB$23,J$5,FALSE)),NA(),IF(ISTEXT(HLOOKUP($A79,CPS!$B$4:$AHB$23,J$5,FALSE)),VALUE(LEFT(HLOOKUP($A79,CPS!$B$4:$AHB$23,J$5,FALSE),LEN(HLOOKUP($A79,CPS!$B$4:$AHB$23,J$5,FALSE))-3)),HLOOKUP($A79,CPS!$B$4:$AHB$23,J$5,FALSE)))</f>
        <v>2088</v>
      </c>
      <c r="K79" s="38">
        <f>IF(ISBLANK(HLOOKUP($A79,CPS!$B$4:$AHB$23,K$5,FALSE)),NA(),IF(ISTEXT(HLOOKUP($A79,CPS!$B$4:$AHB$23,K$5,FALSE)),VALUE(LEFT(HLOOKUP($A79,CPS!$B$4:$AHB$23,K$5,FALSE),LEN(HLOOKUP($A79,CPS!$B$4:$AHB$23,K$5,FALSE))-3)),HLOOKUP($A79,CPS!$B$4:$AHB$23,K$5,FALSE)))</f>
        <v>1195</v>
      </c>
      <c r="L79" s="38">
        <f>IF(ISBLANK(HLOOKUP($A79,CPS!$B$4:$AHB$23,L$5,FALSE)),NA(),IF(ISTEXT(HLOOKUP($A79,CPS!$B$4:$AHB$23,L$5,FALSE)),VALUE(LEFT(HLOOKUP($A79,CPS!$B$4:$AHB$23,L$5,FALSE),LEN(HLOOKUP($A79,CPS!$B$4:$AHB$23,L$5,FALSE))-3)),HLOOKUP($A79,CPS!$B$4:$AHB$23,L$5,FALSE)))</f>
        <v>1350</v>
      </c>
      <c r="M79" s="32">
        <f t="shared" si="36"/>
        <v>4.768954003226213</v>
      </c>
      <c r="N79" s="32">
        <f t="shared" si="37"/>
        <v>3.8900432153265045</v>
      </c>
      <c r="O79" s="41"/>
      <c r="P79" s="24" t="e">
        <f t="shared" si="19"/>
        <v>#N/A</v>
      </c>
      <c r="Q79" s="24" t="e">
        <f t="shared" si="38"/>
        <v>#N/A</v>
      </c>
      <c r="R79" s="24" t="e">
        <f t="shared" si="39"/>
        <v>#N/A</v>
      </c>
      <c r="S79" s="24" t="e">
        <f t="shared" si="20"/>
        <v>#N/A</v>
      </c>
      <c r="T79" s="24" t="e">
        <f t="shared" si="40"/>
        <v>#N/A</v>
      </c>
      <c r="U79" s="24" t="e">
        <f t="shared" si="41"/>
        <v>#N/A</v>
      </c>
      <c r="V79" s="24">
        <f t="shared" si="21"/>
        <v>3.0765934654525977</v>
      </c>
      <c r="W79" s="24">
        <f t="shared" si="42"/>
        <v>4.768954003226213</v>
      </c>
      <c r="X79" s="24">
        <f t="shared" si="43"/>
        <v>3.8900432153265045</v>
      </c>
      <c r="Y79" s="24" t="e">
        <f t="shared" si="22"/>
        <v>#N/A</v>
      </c>
      <c r="Z79" s="24" t="e">
        <f t="shared" si="44"/>
        <v>#N/A</v>
      </c>
      <c r="AA79" s="24" t="e">
        <f t="shared" si="45"/>
        <v>#N/A</v>
      </c>
      <c r="AB79" s="24" t="e">
        <f t="shared" si="23"/>
        <v>#N/A</v>
      </c>
      <c r="AC79" s="24" t="e">
        <f t="shared" si="46"/>
        <v>#N/A</v>
      </c>
      <c r="AD79" s="24" t="e">
        <f t="shared" si="47"/>
        <v>#N/A</v>
      </c>
    </row>
    <row r="80" spans="1:30" ht="9.9499999999999993" x14ac:dyDescent="0.2">
      <c r="A80" s="44">
        <v>38777</v>
      </c>
      <c r="B80" s="22">
        <f>IF(ISBLANK(HLOOKUP($A80,JOLTS!$A$4:$GO$6,B$5,FALSE)),NA(),IF(ISTEXT(HLOOKUP($A80,JOLTS!$A$4:$GO$6,B$5,FALSE)),VALUE(LEFT(HLOOKUP($A80,JOLTS!$A$4:$GO$6,B$5,FALSE),LEN(HLOOKUP($A80,JOLTS!$A$4:$GO$6,B$5,FALSE))-3)),HLOOKUP($A80,JOLTS!$A$4:$GO$6,B$5,FALSE)))</f>
        <v>4537</v>
      </c>
      <c r="C80" s="20">
        <f>IF(ISBLANK(HLOOKUP($A80,JOLTS!$A$4:$GO$6,C$5,FALSE)),NA(),IF(ISTEXT(HLOOKUP($A80,JOLTS!$A$4:$GO$6,C$5,FALSE)),VALUE(LEFT(HLOOKUP($A80,JOLTS!$A$4:$GO$6,C$5,FALSE),LEN(HLOOKUP($A80,JOLTS!$A$4:$GO$6,C$5,FALSE))-3)),HLOOKUP($A80,JOLTS!$A$4:$GO$6,C$5,FALSE)))</f>
        <v>3.2</v>
      </c>
      <c r="D80" s="22">
        <f>IF(ISBLANK(HLOOKUP($A80,CES!$A$4:$ALB$7,D$5,FALSE)),NA(),IF(ISTEXT(HLOOKUP($A80,CES!$A$4:$ALB$7,D$5,FALSE)),VALUE(LEFT(HLOOKUP($A80,CES!$A$4:$ALB$7,D$5,FALSE),LEN(HLOOKUP($A80,CES!$A$4:$ALB$7,D$5,FALSE))-3)),HLOOKUP($A80,CES!$A$4:$ALB$7,D$5,FALSE)))</f>
        <v>135997</v>
      </c>
      <c r="E80" s="32">
        <f t="shared" si="18"/>
        <v>3.2284002447806222</v>
      </c>
      <c r="G80" s="38">
        <f>IF(ISBLANK(HLOOKUP($A80,CPS!$B$4:$AHB$23,G$5,FALSE)),NA(),IF(ISTEXT(HLOOKUP($A80,CPS!$B$4:$AHB$23,G$5,FALSE)),VALUE(LEFT(HLOOKUP($A80,CPS!$B$4:$AHB$23,G$5,FALSE),LEN(HLOOKUP($A80,CPS!$B$4:$AHB$23,G$5,FALSE))-3)),HLOOKUP($A80,CPS!$B$4:$AHB$23,G$5,FALSE)))</f>
        <v>150813</v>
      </c>
      <c r="H80" s="38">
        <f>IF(ISBLANK(HLOOKUP($A80,CPS!$B$4:$AHB$23,H$5,FALSE)),NA(),IF(ISTEXT(HLOOKUP($A80,CPS!$B$4:$AHB$23,H$5,FALSE)),VALUE(LEFT(HLOOKUP($A80,CPS!$B$4:$AHB$23,H$5,FALSE),LEN(HLOOKUP($A80,CPS!$B$4:$AHB$23,H$5,FALSE))-3)),HLOOKUP($A80,CPS!$B$4:$AHB$23,H$5,FALSE)))</f>
        <v>7072</v>
      </c>
      <c r="I80" s="38">
        <f>IF(ISBLANK(HLOOKUP($A80,CPS!$B$4:$AHB$23,I$5,FALSE)),NA(),IF(ISTEXT(HLOOKUP($A80,CPS!$B$4:$AHB$23,I$5,FALSE)),VALUE(LEFT(HLOOKUP($A80,CPS!$B$4:$AHB$23,I$5,FALSE),LEN(HLOOKUP($A80,CPS!$B$4:$AHB$23,I$5,FALSE))-3)),HLOOKUP($A80,CPS!$B$4:$AHB$23,I$5,FALSE)))</f>
        <v>2659</v>
      </c>
      <c r="J80" s="38">
        <f>IF(ISBLANK(HLOOKUP($A80,CPS!$B$4:$AHB$23,J$5,FALSE)),NA(),IF(ISTEXT(HLOOKUP($A80,CPS!$B$4:$AHB$23,J$5,FALSE)),VALUE(LEFT(HLOOKUP($A80,CPS!$B$4:$AHB$23,J$5,FALSE),LEN(HLOOKUP($A80,CPS!$B$4:$AHB$23,J$5,FALSE))-3)),HLOOKUP($A80,CPS!$B$4:$AHB$23,J$5,FALSE)))</f>
        <v>1999</v>
      </c>
      <c r="K80" s="38">
        <f>IF(ISBLANK(HLOOKUP($A80,CPS!$B$4:$AHB$23,K$5,FALSE)),NA(),IF(ISTEXT(HLOOKUP($A80,CPS!$B$4:$AHB$23,K$5,FALSE)),VALUE(LEFT(HLOOKUP($A80,CPS!$B$4:$AHB$23,K$5,FALSE),LEN(HLOOKUP($A80,CPS!$B$4:$AHB$23,K$5,FALSE))-3)),HLOOKUP($A80,CPS!$B$4:$AHB$23,K$5,FALSE)))</f>
        <v>1064</v>
      </c>
      <c r="L80" s="38">
        <f>IF(ISBLANK(HLOOKUP($A80,CPS!$B$4:$AHB$23,L$5,FALSE)),NA(),IF(ISTEXT(HLOOKUP($A80,CPS!$B$4:$AHB$23,L$5,FALSE)),VALUE(LEFT(HLOOKUP($A80,CPS!$B$4:$AHB$23,L$5,FALSE),LEN(HLOOKUP($A80,CPS!$B$4:$AHB$23,L$5,FALSE))-3)),HLOOKUP($A80,CPS!$B$4:$AHB$23,L$5,FALSE)))</f>
        <v>1309</v>
      </c>
      <c r="M80" s="32">
        <f t="shared" si="36"/>
        <v>4.689250926644255</v>
      </c>
      <c r="N80" s="32">
        <f t="shared" si="37"/>
        <v>3.7941026304098449</v>
      </c>
      <c r="O80" s="41"/>
      <c r="P80" s="24" t="e">
        <f t="shared" si="19"/>
        <v>#N/A</v>
      </c>
      <c r="Q80" s="24" t="e">
        <f t="shared" si="38"/>
        <v>#N/A</v>
      </c>
      <c r="R80" s="24" t="e">
        <f t="shared" si="39"/>
        <v>#N/A</v>
      </c>
      <c r="S80" s="24" t="e">
        <f t="shared" si="20"/>
        <v>#N/A</v>
      </c>
      <c r="T80" s="24" t="e">
        <f t="shared" si="40"/>
        <v>#N/A</v>
      </c>
      <c r="U80" s="24" t="e">
        <f t="shared" si="41"/>
        <v>#N/A</v>
      </c>
      <c r="V80" s="24">
        <f t="shared" si="21"/>
        <v>3.2284002447806222</v>
      </c>
      <c r="W80" s="24">
        <f t="shared" si="42"/>
        <v>4.689250926644255</v>
      </c>
      <c r="X80" s="24">
        <f t="shared" si="43"/>
        <v>3.7941026304098449</v>
      </c>
      <c r="Y80" s="24" t="e">
        <f t="shared" si="22"/>
        <v>#N/A</v>
      </c>
      <c r="Z80" s="24" t="e">
        <f t="shared" si="44"/>
        <v>#N/A</v>
      </c>
      <c r="AA80" s="24" t="e">
        <f t="shared" si="45"/>
        <v>#N/A</v>
      </c>
      <c r="AB80" s="24" t="e">
        <f t="shared" si="23"/>
        <v>#N/A</v>
      </c>
      <c r="AC80" s="24" t="e">
        <f t="shared" si="46"/>
        <v>#N/A</v>
      </c>
      <c r="AD80" s="24" t="e">
        <f t="shared" si="47"/>
        <v>#N/A</v>
      </c>
    </row>
    <row r="81" spans="1:30" ht="9.9499999999999993" x14ac:dyDescent="0.2">
      <c r="A81" s="44">
        <v>38808</v>
      </c>
      <c r="B81" s="22">
        <f>IF(ISBLANK(HLOOKUP($A81,JOLTS!$A$4:$GO$6,B$5,FALSE)),NA(),IF(ISTEXT(HLOOKUP($A81,JOLTS!$A$4:$GO$6,B$5,FALSE)),VALUE(LEFT(HLOOKUP($A81,JOLTS!$A$4:$GO$6,B$5,FALSE),LEN(HLOOKUP($A81,JOLTS!$A$4:$GO$6,B$5,FALSE))-3)),HLOOKUP($A81,JOLTS!$A$4:$GO$6,B$5,FALSE)))</f>
        <v>4495</v>
      </c>
      <c r="C81" s="20">
        <f>IF(ISBLANK(HLOOKUP($A81,JOLTS!$A$4:$GO$6,C$5,FALSE)),NA(),IF(ISTEXT(HLOOKUP($A81,JOLTS!$A$4:$GO$6,C$5,FALSE)),VALUE(LEFT(HLOOKUP($A81,JOLTS!$A$4:$GO$6,C$5,FALSE),LEN(HLOOKUP($A81,JOLTS!$A$4:$GO$6,C$5,FALSE))-3)),HLOOKUP($A81,JOLTS!$A$4:$GO$6,C$5,FALSE)))</f>
        <v>3.2</v>
      </c>
      <c r="D81" s="22">
        <f>IF(ISBLANK(HLOOKUP($A81,CES!$A$4:$ALB$7,D$5,FALSE)),NA(),IF(ISTEXT(HLOOKUP($A81,CES!$A$4:$ALB$7,D$5,FALSE)),VALUE(LEFT(HLOOKUP($A81,CES!$A$4:$ALB$7,D$5,FALSE),LEN(HLOOKUP($A81,CES!$A$4:$ALB$7,D$5,FALSE))-3)),HLOOKUP($A81,CES!$A$4:$ALB$7,D$5,FALSE)))</f>
        <v>136179</v>
      </c>
      <c r="E81" s="32">
        <f t="shared" si="18"/>
        <v>3.1953310490922275</v>
      </c>
      <c r="G81" s="38">
        <f>IF(ISBLANK(HLOOKUP($A81,CPS!$B$4:$AHB$23,G$5,FALSE)),NA(),IF(ISTEXT(HLOOKUP($A81,CPS!$B$4:$AHB$23,G$5,FALSE)),VALUE(LEFT(HLOOKUP($A81,CPS!$B$4:$AHB$23,G$5,FALSE),LEN(HLOOKUP($A81,CPS!$B$4:$AHB$23,G$5,FALSE))-3)),HLOOKUP($A81,CPS!$B$4:$AHB$23,G$5,FALSE)))</f>
        <v>150881</v>
      </c>
      <c r="H81" s="38">
        <f>IF(ISBLANK(HLOOKUP($A81,CPS!$B$4:$AHB$23,H$5,FALSE)),NA(),IF(ISTEXT(HLOOKUP($A81,CPS!$B$4:$AHB$23,H$5,FALSE)),VALUE(LEFT(HLOOKUP($A81,CPS!$B$4:$AHB$23,H$5,FALSE),LEN(HLOOKUP($A81,CPS!$B$4:$AHB$23,H$5,FALSE))-3)),HLOOKUP($A81,CPS!$B$4:$AHB$23,H$5,FALSE)))</f>
        <v>7120</v>
      </c>
      <c r="I81" s="38">
        <f>IF(ISBLANK(HLOOKUP($A81,CPS!$B$4:$AHB$23,I$5,FALSE)),NA(),IF(ISTEXT(HLOOKUP($A81,CPS!$B$4:$AHB$23,I$5,FALSE)),VALUE(LEFT(HLOOKUP($A81,CPS!$B$4:$AHB$23,I$5,FALSE),LEN(HLOOKUP($A81,CPS!$B$4:$AHB$23,I$5,FALSE))-3)),HLOOKUP($A81,CPS!$B$4:$AHB$23,I$5,FALSE)))</f>
        <v>2665</v>
      </c>
      <c r="J81" s="38">
        <f>IF(ISBLANK(HLOOKUP($A81,CPS!$B$4:$AHB$23,J$5,FALSE)),NA(),IF(ISTEXT(HLOOKUP($A81,CPS!$B$4:$AHB$23,J$5,FALSE)),VALUE(LEFT(HLOOKUP($A81,CPS!$B$4:$AHB$23,J$5,FALSE),LEN(HLOOKUP($A81,CPS!$B$4:$AHB$23,J$5,FALSE))-3)),HLOOKUP($A81,CPS!$B$4:$AHB$23,J$5,FALSE)))</f>
        <v>2142</v>
      </c>
      <c r="K81" s="38">
        <f>IF(ISBLANK(HLOOKUP($A81,CPS!$B$4:$AHB$23,K$5,FALSE)),NA(),IF(ISTEXT(HLOOKUP($A81,CPS!$B$4:$AHB$23,K$5,FALSE)),VALUE(LEFT(HLOOKUP($A81,CPS!$B$4:$AHB$23,K$5,FALSE),LEN(HLOOKUP($A81,CPS!$B$4:$AHB$23,K$5,FALSE))-3)),HLOOKUP($A81,CPS!$B$4:$AHB$23,K$5,FALSE)))</f>
        <v>1022</v>
      </c>
      <c r="L81" s="38">
        <f>IF(ISBLANK(HLOOKUP($A81,CPS!$B$4:$AHB$23,L$5,FALSE)),NA(),IF(ISTEXT(HLOOKUP($A81,CPS!$B$4:$AHB$23,L$5,FALSE)),VALUE(LEFT(HLOOKUP($A81,CPS!$B$4:$AHB$23,L$5,FALSE),LEN(HLOOKUP($A81,CPS!$B$4:$AHB$23,L$5,FALSE))-3)),HLOOKUP($A81,CPS!$B$4:$AHB$23,L$5,FALSE)))</f>
        <v>1331</v>
      </c>
      <c r="M81" s="32">
        <f t="shared" si="36"/>
        <v>4.7189506962440602</v>
      </c>
      <c r="N81" s="32">
        <f t="shared" si="37"/>
        <v>3.8633094955627287</v>
      </c>
      <c r="O81" s="41"/>
      <c r="P81" s="24" t="e">
        <f t="shared" si="19"/>
        <v>#N/A</v>
      </c>
      <c r="Q81" s="24" t="e">
        <f t="shared" si="38"/>
        <v>#N/A</v>
      </c>
      <c r="R81" s="24" t="e">
        <f t="shared" si="39"/>
        <v>#N/A</v>
      </c>
      <c r="S81" s="24" t="e">
        <f t="shared" si="20"/>
        <v>#N/A</v>
      </c>
      <c r="T81" s="24" t="e">
        <f t="shared" si="40"/>
        <v>#N/A</v>
      </c>
      <c r="U81" s="24" t="e">
        <f t="shared" si="41"/>
        <v>#N/A</v>
      </c>
      <c r="V81" s="24">
        <f t="shared" si="21"/>
        <v>3.1953310490922275</v>
      </c>
      <c r="W81" s="24">
        <f t="shared" si="42"/>
        <v>4.7189506962440602</v>
      </c>
      <c r="X81" s="24">
        <f t="shared" si="43"/>
        <v>3.8633094955627287</v>
      </c>
      <c r="Y81" s="24" t="e">
        <f t="shared" si="22"/>
        <v>#N/A</v>
      </c>
      <c r="Z81" s="24" t="e">
        <f t="shared" si="44"/>
        <v>#N/A</v>
      </c>
      <c r="AA81" s="24" t="e">
        <f t="shared" si="45"/>
        <v>#N/A</v>
      </c>
      <c r="AB81" s="24" t="e">
        <f t="shared" si="23"/>
        <v>#N/A</v>
      </c>
      <c r="AC81" s="24" t="e">
        <f t="shared" si="46"/>
        <v>#N/A</v>
      </c>
      <c r="AD81" s="24" t="e">
        <f t="shared" si="47"/>
        <v>#N/A</v>
      </c>
    </row>
    <row r="82" spans="1:30" ht="9.9499999999999993" x14ac:dyDescent="0.2">
      <c r="A82" s="44">
        <v>38838</v>
      </c>
      <c r="B82" s="22">
        <f>IF(ISBLANK(HLOOKUP($A82,JOLTS!$A$4:$GO$6,B$5,FALSE)),NA(),IF(ISTEXT(HLOOKUP($A82,JOLTS!$A$4:$GO$6,B$5,FALSE)),VALUE(LEFT(HLOOKUP($A82,JOLTS!$A$4:$GO$6,B$5,FALSE),LEN(HLOOKUP($A82,JOLTS!$A$4:$GO$6,B$5,FALSE))-3)),HLOOKUP($A82,JOLTS!$A$4:$GO$6,B$5,FALSE)))</f>
        <v>4432</v>
      </c>
      <c r="C82" s="20">
        <f>IF(ISBLANK(HLOOKUP($A82,JOLTS!$A$4:$GO$6,C$5,FALSE)),NA(),IF(ISTEXT(HLOOKUP($A82,JOLTS!$A$4:$GO$6,C$5,FALSE)),VALUE(LEFT(HLOOKUP($A82,JOLTS!$A$4:$GO$6,C$5,FALSE),LEN(HLOOKUP($A82,JOLTS!$A$4:$GO$6,C$5,FALSE))-3)),HLOOKUP($A82,JOLTS!$A$4:$GO$6,C$5,FALSE)))</f>
        <v>3.2</v>
      </c>
      <c r="D82" s="22">
        <f>IF(ISBLANK(HLOOKUP($A82,CES!$A$4:$ALB$7,D$5,FALSE)),NA(),IF(ISTEXT(HLOOKUP($A82,CES!$A$4:$ALB$7,D$5,FALSE)),VALUE(LEFT(HLOOKUP($A82,CES!$A$4:$ALB$7,D$5,FALSE),LEN(HLOOKUP($A82,CES!$A$4:$ALB$7,D$5,FALSE))-3)),HLOOKUP($A82,CES!$A$4:$ALB$7,D$5,FALSE)))</f>
        <v>136202</v>
      </c>
      <c r="E82" s="32">
        <f t="shared" ref="E82:E145" si="48">B82/SUM(B82,D82)*100</f>
        <v>3.1514427521083097</v>
      </c>
      <c r="G82" s="38">
        <f>IF(ISBLANK(HLOOKUP($A82,CPS!$B$4:$AHB$23,G$5,FALSE)),NA(),IF(ISTEXT(HLOOKUP($A82,CPS!$B$4:$AHB$23,G$5,FALSE)),VALUE(LEFT(HLOOKUP($A82,CPS!$B$4:$AHB$23,G$5,FALSE),LEN(HLOOKUP($A82,CPS!$B$4:$AHB$23,G$5,FALSE))-3)),HLOOKUP($A82,CPS!$B$4:$AHB$23,G$5,FALSE)))</f>
        <v>151069</v>
      </c>
      <c r="H82" s="38">
        <f>IF(ISBLANK(HLOOKUP($A82,CPS!$B$4:$AHB$23,H$5,FALSE)),NA(),IF(ISTEXT(HLOOKUP($A82,CPS!$B$4:$AHB$23,H$5,FALSE)),VALUE(LEFT(HLOOKUP($A82,CPS!$B$4:$AHB$23,H$5,FALSE),LEN(HLOOKUP($A82,CPS!$B$4:$AHB$23,H$5,FALSE))-3)),HLOOKUP($A82,CPS!$B$4:$AHB$23,H$5,FALSE)))</f>
        <v>6980</v>
      </c>
      <c r="I82" s="38">
        <f>IF(ISBLANK(HLOOKUP($A82,CPS!$B$4:$AHB$23,I$5,FALSE)),NA(),IF(ISTEXT(HLOOKUP($A82,CPS!$B$4:$AHB$23,I$5,FALSE)),VALUE(LEFT(HLOOKUP($A82,CPS!$B$4:$AHB$23,I$5,FALSE),LEN(HLOOKUP($A82,CPS!$B$4:$AHB$23,I$5,FALSE))-3)),HLOOKUP($A82,CPS!$B$4:$AHB$23,I$5,FALSE)))</f>
        <v>2545</v>
      </c>
      <c r="J82" s="38">
        <f>IF(ISBLANK(HLOOKUP($A82,CPS!$B$4:$AHB$23,J$5,FALSE)),NA(),IF(ISTEXT(HLOOKUP($A82,CPS!$B$4:$AHB$23,J$5,FALSE)),VALUE(LEFT(HLOOKUP($A82,CPS!$B$4:$AHB$23,J$5,FALSE),LEN(HLOOKUP($A82,CPS!$B$4:$AHB$23,J$5,FALSE))-3)),HLOOKUP($A82,CPS!$B$4:$AHB$23,J$5,FALSE)))</f>
        <v>2189</v>
      </c>
      <c r="K82" s="38">
        <f>IF(ISBLANK(HLOOKUP($A82,CPS!$B$4:$AHB$23,K$5,FALSE)),NA(),IF(ISTEXT(HLOOKUP($A82,CPS!$B$4:$AHB$23,K$5,FALSE)),VALUE(LEFT(HLOOKUP($A82,CPS!$B$4:$AHB$23,K$5,FALSE),LEN(HLOOKUP($A82,CPS!$B$4:$AHB$23,K$5,FALSE))-3)),HLOOKUP($A82,CPS!$B$4:$AHB$23,K$5,FALSE)))</f>
        <v>969</v>
      </c>
      <c r="L82" s="38">
        <f>IF(ISBLANK(HLOOKUP($A82,CPS!$B$4:$AHB$23,L$5,FALSE)),NA(),IF(ISTEXT(HLOOKUP($A82,CPS!$B$4:$AHB$23,L$5,FALSE)),VALUE(LEFT(HLOOKUP($A82,CPS!$B$4:$AHB$23,L$5,FALSE),LEN(HLOOKUP($A82,CPS!$B$4:$AHB$23,L$5,FALSE))-3)),HLOOKUP($A82,CPS!$B$4:$AHB$23,L$5,FALSE)))</f>
        <v>1333</v>
      </c>
      <c r="M82" s="32">
        <f t="shared" si="36"/>
        <v>4.6204052452852666</v>
      </c>
      <c r="N82" s="32">
        <f t="shared" si="37"/>
        <v>3.7750961481177474</v>
      </c>
      <c r="O82" s="41"/>
      <c r="P82" s="24" t="e">
        <f t="shared" ref="P82:P145" si="49">IF($A82&gt;=P$4,IF($A82&lt;=P$5,$E82,NA()),NA())</f>
        <v>#N/A</v>
      </c>
      <c r="Q82" s="24" t="e">
        <f t="shared" si="38"/>
        <v>#N/A</v>
      </c>
      <c r="R82" s="24" t="e">
        <f t="shared" si="39"/>
        <v>#N/A</v>
      </c>
      <c r="S82" s="24" t="e">
        <f t="shared" ref="S82:S145" si="50">IF($A82&gt;=S$4,IF($A82&lt;=S$5,$E82,NA()),NA())</f>
        <v>#N/A</v>
      </c>
      <c r="T82" s="24" t="e">
        <f t="shared" si="40"/>
        <v>#N/A</v>
      </c>
      <c r="U82" s="24" t="e">
        <f t="shared" si="41"/>
        <v>#N/A</v>
      </c>
      <c r="V82" s="24">
        <f t="shared" ref="V82:V145" si="51">IF($A82&gt;=V$4,IF($A82&lt;=V$5,$E82,NA()),NA())</f>
        <v>3.1514427521083097</v>
      </c>
      <c r="W82" s="24">
        <f t="shared" si="42"/>
        <v>4.6204052452852666</v>
      </c>
      <c r="X82" s="24">
        <f t="shared" si="43"/>
        <v>3.7750961481177474</v>
      </c>
      <c r="Y82" s="24" t="e">
        <f t="shared" ref="Y82:Y145" si="52">IF($A82&gt;=Y$4,IF($A82&lt;=Y$5,$E82,NA()),NA())</f>
        <v>#N/A</v>
      </c>
      <c r="Z82" s="24" t="e">
        <f t="shared" si="44"/>
        <v>#N/A</v>
      </c>
      <c r="AA82" s="24" t="e">
        <f t="shared" si="45"/>
        <v>#N/A</v>
      </c>
      <c r="AB82" s="24" t="e">
        <f t="shared" ref="AB82:AB145" si="53">IF($A82&gt;=AB$4,IF($A82&lt;=AB$5,$E82,NA()),NA())</f>
        <v>#N/A</v>
      </c>
      <c r="AC82" s="24" t="e">
        <f t="shared" si="46"/>
        <v>#N/A</v>
      </c>
      <c r="AD82" s="24" t="e">
        <f t="shared" si="47"/>
        <v>#N/A</v>
      </c>
    </row>
    <row r="83" spans="1:30" ht="9.9499999999999993" x14ac:dyDescent="0.2">
      <c r="A83" s="44">
        <v>38869</v>
      </c>
      <c r="B83" s="22">
        <f>IF(ISBLANK(HLOOKUP($A83,JOLTS!$A$4:$GO$6,B$5,FALSE)),NA(),IF(ISTEXT(HLOOKUP($A83,JOLTS!$A$4:$GO$6,B$5,FALSE)),VALUE(LEFT(HLOOKUP($A83,JOLTS!$A$4:$GO$6,B$5,FALSE),LEN(HLOOKUP($A83,JOLTS!$A$4:$GO$6,B$5,FALSE))-3)),HLOOKUP($A83,JOLTS!$A$4:$GO$6,B$5,FALSE)))</f>
        <v>4331</v>
      </c>
      <c r="C83" s="20">
        <f>IF(ISBLANK(HLOOKUP($A83,JOLTS!$A$4:$GO$6,C$5,FALSE)),NA(),IF(ISTEXT(HLOOKUP($A83,JOLTS!$A$4:$GO$6,C$5,FALSE)),VALUE(LEFT(HLOOKUP($A83,JOLTS!$A$4:$GO$6,C$5,FALSE),LEN(HLOOKUP($A83,JOLTS!$A$4:$GO$6,C$5,FALSE))-3)),HLOOKUP($A83,JOLTS!$A$4:$GO$6,C$5,FALSE)))</f>
        <v>3.1</v>
      </c>
      <c r="D83" s="22">
        <f>IF(ISBLANK(HLOOKUP($A83,CES!$A$4:$ALB$7,D$5,FALSE)),NA(),IF(ISTEXT(HLOOKUP($A83,CES!$A$4:$ALB$7,D$5,FALSE)),VALUE(LEFT(HLOOKUP($A83,CES!$A$4:$ALB$7,D$5,FALSE),LEN(HLOOKUP($A83,CES!$A$4:$ALB$7,D$5,FALSE))-3)),HLOOKUP($A83,CES!$A$4:$ALB$7,D$5,FALSE)))</f>
        <v>136279</v>
      </c>
      <c r="E83" s="32">
        <f t="shared" si="48"/>
        <v>3.0801507716378635</v>
      </c>
      <c r="G83" s="38">
        <f>IF(ISBLANK(HLOOKUP($A83,CPS!$B$4:$AHB$23,G$5,FALSE)),NA(),IF(ISTEXT(HLOOKUP($A83,CPS!$B$4:$AHB$23,G$5,FALSE)),VALUE(LEFT(HLOOKUP($A83,CPS!$B$4:$AHB$23,G$5,FALSE),LEN(HLOOKUP($A83,CPS!$B$4:$AHB$23,G$5,FALSE))-3)),HLOOKUP($A83,CPS!$B$4:$AHB$23,G$5,FALSE)))</f>
        <v>151354</v>
      </c>
      <c r="H83" s="38">
        <f>IF(ISBLANK(HLOOKUP($A83,CPS!$B$4:$AHB$23,H$5,FALSE)),NA(),IF(ISTEXT(HLOOKUP($A83,CPS!$B$4:$AHB$23,H$5,FALSE)),VALUE(LEFT(HLOOKUP($A83,CPS!$B$4:$AHB$23,H$5,FALSE),LEN(HLOOKUP($A83,CPS!$B$4:$AHB$23,H$5,FALSE))-3)),HLOOKUP($A83,CPS!$B$4:$AHB$23,H$5,FALSE)))</f>
        <v>7001</v>
      </c>
      <c r="I83" s="38">
        <f>IF(ISBLANK(HLOOKUP($A83,CPS!$B$4:$AHB$23,I$5,FALSE)),NA(),IF(ISTEXT(HLOOKUP($A83,CPS!$B$4:$AHB$23,I$5,FALSE)),VALUE(LEFT(HLOOKUP($A83,CPS!$B$4:$AHB$23,I$5,FALSE),LEN(HLOOKUP($A83,CPS!$B$4:$AHB$23,I$5,FALSE))-3)),HLOOKUP($A83,CPS!$B$4:$AHB$23,I$5,FALSE)))</f>
        <v>2705</v>
      </c>
      <c r="J83" s="38">
        <f>IF(ISBLANK(HLOOKUP($A83,CPS!$B$4:$AHB$23,J$5,FALSE)),NA(),IF(ISTEXT(HLOOKUP($A83,CPS!$B$4:$AHB$23,J$5,FALSE)),VALUE(LEFT(HLOOKUP($A83,CPS!$B$4:$AHB$23,J$5,FALSE),LEN(HLOOKUP($A83,CPS!$B$4:$AHB$23,J$5,FALSE))-3)),HLOOKUP($A83,CPS!$B$4:$AHB$23,J$5,FALSE)))</f>
        <v>2076</v>
      </c>
      <c r="K83" s="38">
        <f>IF(ISBLANK(HLOOKUP($A83,CPS!$B$4:$AHB$23,K$5,FALSE)),NA(),IF(ISTEXT(HLOOKUP($A83,CPS!$B$4:$AHB$23,K$5,FALSE)),VALUE(LEFT(HLOOKUP($A83,CPS!$B$4:$AHB$23,K$5,FALSE),LEN(HLOOKUP($A83,CPS!$B$4:$AHB$23,K$5,FALSE))-3)),HLOOKUP($A83,CPS!$B$4:$AHB$23,K$5,FALSE)))</f>
        <v>982</v>
      </c>
      <c r="L83" s="38">
        <f>IF(ISBLANK(HLOOKUP($A83,CPS!$B$4:$AHB$23,L$5,FALSE)),NA(),IF(ISTEXT(HLOOKUP($A83,CPS!$B$4:$AHB$23,L$5,FALSE)),VALUE(LEFT(HLOOKUP($A83,CPS!$B$4:$AHB$23,L$5,FALSE),LEN(HLOOKUP($A83,CPS!$B$4:$AHB$23,L$5,FALSE))-3)),HLOOKUP($A83,CPS!$B$4:$AHB$23,L$5,FALSE)))</f>
        <v>1145</v>
      </c>
      <c r="M83" s="32">
        <f t="shared" si="36"/>
        <v>4.625579766639798</v>
      </c>
      <c r="N83" s="32">
        <f t="shared" si="37"/>
        <v>3.8076297950500151</v>
      </c>
      <c r="O83" s="41"/>
      <c r="P83" s="24" t="e">
        <f t="shared" si="49"/>
        <v>#N/A</v>
      </c>
      <c r="Q83" s="24" t="e">
        <f t="shared" si="38"/>
        <v>#N/A</v>
      </c>
      <c r="R83" s="24" t="e">
        <f t="shared" si="39"/>
        <v>#N/A</v>
      </c>
      <c r="S83" s="24" t="e">
        <f t="shared" si="50"/>
        <v>#N/A</v>
      </c>
      <c r="T83" s="24" t="e">
        <f t="shared" si="40"/>
        <v>#N/A</v>
      </c>
      <c r="U83" s="24" t="e">
        <f t="shared" si="41"/>
        <v>#N/A</v>
      </c>
      <c r="V83" s="24">
        <f t="shared" si="51"/>
        <v>3.0801507716378635</v>
      </c>
      <c r="W83" s="24">
        <f t="shared" si="42"/>
        <v>4.625579766639798</v>
      </c>
      <c r="X83" s="24">
        <f t="shared" si="43"/>
        <v>3.8076297950500151</v>
      </c>
      <c r="Y83" s="24" t="e">
        <f t="shared" si="52"/>
        <v>#N/A</v>
      </c>
      <c r="Z83" s="24" t="e">
        <f t="shared" si="44"/>
        <v>#N/A</v>
      </c>
      <c r="AA83" s="24" t="e">
        <f t="shared" si="45"/>
        <v>#N/A</v>
      </c>
      <c r="AB83" s="24" t="e">
        <f t="shared" si="53"/>
        <v>#N/A</v>
      </c>
      <c r="AC83" s="24" t="e">
        <f t="shared" si="46"/>
        <v>#N/A</v>
      </c>
      <c r="AD83" s="24" t="e">
        <f t="shared" si="47"/>
        <v>#N/A</v>
      </c>
    </row>
    <row r="84" spans="1:30" ht="9.9499999999999993" x14ac:dyDescent="0.2">
      <c r="A84" s="44">
        <v>38899</v>
      </c>
      <c r="B84" s="22">
        <f>IF(ISBLANK(HLOOKUP($A84,JOLTS!$A$4:$GO$6,B$5,FALSE)),NA(),IF(ISTEXT(HLOOKUP($A84,JOLTS!$A$4:$GO$6,B$5,FALSE)),VALUE(LEFT(HLOOKUP($A84,JOLTS!$A$4:$GO$6,B$5,FALSE),LEN(HLOOKUP($A84,JOLTS!$A$4:$GO$6,B$5,FALSE))-3)),HLOOKUP($A84,JOLTS!$A$4:$GO$6,B$5,FALSE)))</f>
        <v>4081</v>
      </c>
      <c r="C84" s="20">
        <f>IF(ISBLANK(HLOOKUP($A84,JOLTS!$A$4:$GO$6,C$5,FALSE)),NA(),IF(ISTEXT(HLOOKUP($A84,JOLTS!$A$4:$GO$6,C$5,FALSE)),VALUE(LEFT(HLOOKUP($A84,JOLTS!$A$4:$GO$6,C$5,FALSE),LEN(HLOOKUP($A84,JOLTS!$A$4:$GO$6,C$5,FALSE))-3)),HLOOKUP($A84,JOLTS!$A$4:$GO$6,C$5,FALSE)))</f>
        <v>2.9</v>
      </c>
      <c r="D84" s="22">
        <f>IF(ISBLANK(HLOOKUP($A84,CES!$A$4:$ALB$7,D$5,FALSE)),NA(),IF(ISTEXT(HLOOKUP($A84,CES!$A$4:$ALB$7,D$5,FALSE)),VALUE(LEFT(HLOOKUP($A84,CES!$A$4:$ALB$7,D$5,FALSE),LEN(HLOOKUP($A84,CES!$A$4:$ALB$7,D$5,FALSE))-3)),HLOOKUP($A84,CES!$A$4:$ALB$7,D$5,FALSE)))</f>
        <v>136486</v>
      </c>
      <c r="E84" s="32">
        <f t="shared" si="48"/>
        <v>2.9032418704247798</v>
      </c>
      <c r="G84" s="38">
        <f>IF(ISBLANK(HLOOKUP($A84,CPS!$B$4:$AHB$23,G$5,FALSE)),NA(),IF(ISTEXT(HLOOKUP($A84,CPS!$B$4:$AHB$23,G$5,FALSE)),VALUE(LEFT(HLOOKUP($A84,CPS!$B$4:$AHB$23,G$5,FALSE),LEN(HLOOKUP($A84,CPS!$B$4:$AHB$23,G$5,FALSE))-3)),HLOOKUP($A84,CPS!$B$4:$AHB$23,G$5,FALSE)))</f>
        <v>151377</v>
      </c>
      <c r="H84" s="38">
        <f>IF(ISBLANK(HLOOKUP($A84,CPS!$B$4:$AHB$23,H$5,FALSE)),NA(),IF(ISTEXT(HLOOKUP($A84,CPS!$B$4:$AHB$23,H$5,FALSE)),VALUE(LEFT(HLOOKUP($A84,CPS!$B$4:$AHB$23,H$5,FALSE),LEN(HLOOKUP($A84,CPS!$B$4:$AHB$23,H$5,FALSE))-3)),HLOOKUP($A84,CPS!$B$4:$AHB$23,H$5,FALSE)))</f>
        <v>7175</v>
      </c>
      <c r="I84" s="38">
        <f>IF(ISBLANK(HLOOKUP($A84,CPS!$B$4:$AHB$23,I$5,FALSE)),NA(),IF(ISTEXT(HLOOKUP($A84,CPS!$B$4:$AHB$23,I$5,FALSE)),VALUE(LEFT(HLOOKUP($A84,CPS!$B$4:$AHB$23,I$5,FALSE),LEN(HLOOKUP($A84,CPS!$B$4:$AHB$23,I$5,FALSE))-3)),HLOOKUP($A84,CPS!$B$4:$AHB$23,I$5,FALSE)))</f>
        <v>2721</v>
      </c>
      <c r="J84" s="38">
        <f>IF(ISBLANK(HLOOKUP($A84,CPS!$B$4:$AHB$23,J$5,FALSE)),NA(),IF(ISTEXT(HLOOKUP($A84,CPS!$B$4:$AHB$23,J$5,FALSE)),VALUE(LEFT(HLOOKUP($A84,CPS!$B$4:$AHB$23,J$5,FALSE),LEN(HLOOKUP($A84,CPS!$B$4:$AHB$23,J$5,FALSE))-3)),HLOOKUP($A84,CPS!$B$4:$AHB$23,J$5,FALSE)))</f>
        <v>2126</v>
      </c>
      <c r="K84" s="38">
        <f>IF(ISBLANK(HLOOKUP($A84,CPS!$B$4:$AHB$23,K$5,FALSE)),NA(),IF(ISTEXT(HLOOKUP($A84,CPS!$B$4:$AHB$23,K$5,FALSE)),VALUE(LEFT(HLOOKUP($A84,CPS!$B$4:$AHB$23,K$5,FALSE),LEN(HLOOKUP($A84,CPS!$B$4:$AHB$23,K$5,FALSE))-3)),HLOOKUP($A84,CPS!$B$4:$AHB$23,K$5,FALSE)))</f>
        <v>986</v>
      </c>
      <c r="L84" s="38">
        <f>IF(ISBLANK(HLOOKUP($A84,CPS!$B$4:$AHB$23,L$5,FALSE)),NA(),IF(ISTEXT(HLOOKUP($A84,CPS!$B$4:$AHB$23,L$5,FALSE)),VALUE(LEFT(HLOOKUP($A84,CPS!$B$4:$AHB$23,L$5,FALSE),LEN(HLOOKUP($A84,CPS!$B$4:$AHB$23,L$5,FALSE))-3)),HLOOKUP($A84,CPS!$B$4:$AHB$23,L$5,FALSE)))</f>
        <v>1304</v>
      </c>
      <c r="M84" s="32">
        <f t="shared" si="36"/>
        <v>4.7398217694894207</v>
      </c>
      <c r="N84" s="32">
        <f t="shared" si="37"/>
        <v>3.853293432952166</v>
      </c>
      <c r="O84" s="41"/>
      <c r="P84" s="24" t="e">
        <f t="shared" si="49"/>
        <v>#N/A</v>
      </c>
      <c r="Q84" s="24" t="e">
        <f t="shared" si="38"/>
        <v>#N/A</v>
      </c>
      <c r="R84" s="24" t="e">
        <f t="shared" si="39"/>
        <v>#N/A</v>
      </c>
      <c r="S84" s="24" t="e">
        <f t="shared" si="50"/>
        <v>#N/A</v>
      </c>
      <c r="T84" s="24" t="e">
        <f t="shared" si="40"/>
        <v>#N/A</v>
      </c>
      <c r="U84" s="24" t="e">
        <f t="shared" si="41"/>
        <v>#N/A</v>
      </c>
      <c r="V84" s="24">
        <f t="shared" si="51"/>
        <v>2.9032418704247798</v>
      </c>
      <c r="W84" s="24">
        <f t="shared" si="42"/>
        <v>4.7398217694894207</v>
      </c>
      <c r="X84" s="24">
        <f t="shared" si="43"/>
        <v>3.853293432952166</v>
      </c>
      <c r="Y84" s="24" t="e">
        <f t="shared" si="52"/>
        <v>#N/A</v>
      </c>
      <c r="Z84" s="24" t="e">
        <f t="shared" si="44"/>
        <v>#N/A</v>
      </c>
      <c r="AA84" s="24" t="e">
        <f t="shared" si="45"/>
        <v>#N/A</v>
      </c>
      <c r="AB84" s="24" t="e">
        <f t="shared" si="53"/>
        <v>#N/A</v>
      </c>
      <c r="AC84" s="24" t="e">
        <f t="shared" si="46"/>
        <v>#N/A</v>
      </c>
      <c r="AD84" s="24" t="e">
        <f t="shared" si="47"/>
        <v>#N/A</v>
      </c>
    </row>
    <row r="85" spans="1:30" ht="9.9499999999999993" x14ac:dyDescent="0.2">
      <c r="A85" s="44">
        <v>38930</v>
      </c>
      <c r="B85" s="22">
        <f>IF(ISBLANK(HLOOKUP($A85,JOLTS!$A$4:$GO$6,B$5,FALSE)),NA(),IF(ISTEXT(HLOOKUP($A85,JOLTS!$A$4:$GO$6,B$5,FALSE)),VALUE(LEFT(HLOOKUP($A85,JOLTS!$A$4:$GO$6,B$5,FALSE),LEN(HLOOKUP($A85,JOLTS!$A$4:$GO$6,B$5,FALSE))-3)),HLOOKUP($A85,JOLTS!$A$4:$GO$6,B$5,FALSE)))</f>
        <v>4411</v>
      </c>
      <c r="C85" s="20">
        <f>IF(ISBLANK(HLOOKUP($A85,JOLTS!$A$4:$GO$6,C$5,FALSE)),NA(),IF(ISTEXT(HLOOKUP($A85,JOLTS!$A$4:$GO$6,C$5,FALSE)),VALUE(LEFT(HLOOKUP($A85,JOLTS!$A$4:$GO$6,C$5,FALSE),LEN(HLOOKUP($A85,JOLTS!$A$4:$GO$6,C$5,FALSE))-3)),HLOOKUP($A85,JOLTS!$A$4:$GO$6,C$5,FALSE)))</f>
        <v>3.1</v>
      </c>
      <c r="D85" s="22">
        <f>IF(ISBLANK(HLOOKUP($A85,CES!$A$4:$ALB$7,D$5,FALSE)),NA(),IF(ISTEXT(HLOOKUP($A85,CES!$A$4:$ALB$7,D$5,FALSE)),VALUE(LEFT(HLOOKUP($A85,CES!$A$4:$ALB$7,D$5,FALSE),LEN(HLOOKUP($A85,CES!$A$4:$ALB$7,D$5,FALSE))-3)),HLOOKUP($A85,CES!$A$4:$ALB$7,D$5,FALSE)))</f>
        <v>136670</v>
      </c>
      <c r="E85" s="32">
        <f t="shared" si="48"/>
        <v>3.126572678106903</v>
      </c>
      <c r="G85" s="38">
        <f>IF(ISBLANK(HLOOKUP($A85,CPS!$B$4:$AHB$23,G$5,FALSE)),NA(),IF(ISTEXT(HLOOKUP($A85,CPS!$B$4:$AHB$23,G$5,FALSE)),VALUE(LEFT(HLOOKUP($A85,CPS!$B$4:$AHB$23,G$5,FALSE),LEN(HLOOKUP($A85,CPS!$B$4:$AHB$23,G$5,FALSE))-3)),HLOOKUP($A85,CPS!$B$4:$AHB$23,G$5,FALSE)))</f>
        <v>151716</v>
      </c>
      <c r="H85" s="38">
        <f>IF(ISBLANK(HLOOKUP($A85,CPS!$B$4:$AHB$23,H$5,FALSE)),NA(),IF(ISTEXT(HLOOKUP($A85,CPS!$B$4:$AHB$23,H$5,FALSE)),VALUE(LEFT(HLOOKUP($A85,CPS!$B$4:$AHB$23,H$5,FALSE),LEN(HLOOKUP($A85,CPS!$B$4:$AHB$23,H$5,FALSE))-3)),HLOOKUP($A85,CPS!$B$4:$AHB$23,H$5,FALSE)))</f>
        <v>7091</v>
      </c>
      <c r="I85" s="38">
        <f>IF(ISBLANK(HLOOKUP($A85,CPS!$B$4:$AHB$23,I$5,FALSE)),NA(),IF(ISTEXT(HLOOKUP($A85,CPS!$B$4:$AHB$23,I$5,FALSE)),VALUE(LEFT(HLOOKUP($A85,CPS!$B$4:$AHB$23,I$5,FALSE),LEN(HLOOKUP($A85,CPS!$B$4:$AHB$23,I$5,FALSE))-3)),HLOOKUP($A85,CPS!$B$4:$AHB$23,I$5,FALSE)))</f>
        <v>2603</v>
      </c>
      <c r="J85" s="38">
        <f>IF(ISBLANK(HLOOKUP($A85,CPS!$B$4:$AHB$23,J$5,FALSE)),NA(),IF(ISTEXT(HLOOKUP($A85,CPS!$B$4:$AHB$23,J$5,FALSE)),VALUE(LEFT(HLOOKUP($A85,CPS!$B$4:$AHB$23,J$5,FALSE),LEN(HLOOKUP($A85,CPS!$B$4:$AHB$23,J$5,FALSE))-3)),HLOOKUP($A85,CPS!$B$4:$AHB$23,J$5,FALSE)))</f>
        <v>2246</v>
      </c>
      <c r="K85" s="38">
        <f>IF(ISBLANK(HLOOKUP($A85,CPS!$B$4:$AHB$23,K$5,FALSE)),NA(),IF(ISTEXT(HLOOKUP($A85,CPS!$B$4:$AHB$23,K$5,FALSE)),VALUE(LEFT(HLOOKUP($A85,CPS!$B$4:$AHB$23,K$5,FALSE),LEN(HLOOKUP($A85,CPS!$B$4:$AHB$23,K$5,FALSE))-3)),HLOOKUP($A85,CPS!$B$4:$AHB$23,K$5,FALSE)))</f>
        <v>987</v>
      </c>
      <c r="L85" s="38">
        <f>IF(ISBLANK(HLOOKUP($A85,CPS!$B$4:$AHB$23,L$5,FALSE)),NA(),IF(ISTEXT(HLOOKUP($A85,CPS!$B$4:$AHB$23,L$5,FALSE)),VALUE(LEFT(HLOOKUP($A85,CPS!$B$4:$AHB$23,L$5,FALSE),LEN(HLOOKUP($A85,CPS!$B$4:$AHB$23,L$5,FALSE))-3)),HLOOKUP($A85,CPS!$B$4:$AHB$23,L$5,FALSE)))</f>
        <v>1306</v>
      </c>
      <c r="M85" s="32">
        <f t="shared" si="36"/>
        <v>4.6738643254501833</v>
      </c>
      <c r="N85" s="32">
        <f t="shared" si="37"/>
        <v>3.8466608663555593</v>
      </c>
      <c r="O85" s="41"/>
      <c r="P85" s="24" t="e">
        <f t="shared" si="49"/>
        <v>#N/A</v>
      </c>
      <c r="Q85" s="24" t="e">
        <f t="shared" si="38"/>
        <v>#N/A</v>
      </c>
      <c r="R85" s="24" t="e">
        <f t="shared" si="39"/>
        <v>#N/A</v>
      </c>
      <c r="S85" s="24" t="e">
        <f t="shared" si="50"/>
        <v>#N/A</v>
      </c>
      <c r="T85" s="24" t="e">
        <f t="shared" si="40"/>
        <v>#N/A</v>
      </c>
      <c r="U85" s="24" t="e">
        <f t="shared" si="41"/>
        <v>#N/A</v>
      </c>
      <c r="V85" s="24">
        <f t="shared" si="51"/>
        <v>3.126572678106903</v>
      </c>
      <c r="W85" s="24">
        <f t="shared" si="42"/>
        <v>4.6738643254501833</v>
      </c>
      <c r="X85" s="24">
        <f t="shared" si="43"/>
        <v>3.8466608663555593</v>
      </c>
      <c r="Y85" s="24" t="e">
        <f t="shared" si="52"/>
        <v>#N/A</v>
      </c>
      <c r="Z85" s="24" t="e">
        <f t="shared" si="44"/>
        <v>#N/A</v>
      </c>
      <c r="AA85" s="24" t="e">
        <f t="shared" si="45"/>
        <v>#N/A</v>
      </c>
      <c r="AB85" s="24" t="e">
        <f t="shared" si="53"/>
        <v>#N/A</v>
      </c>
      <c r="AC85" s="24" t="e">
        <f t="shared" si="46"/>
        <v>#N/A</v>
      </c>
      <c r="AD85" s="24" t="e">
        <f t="shared" si="47"/>
        <v>#N/A</v>
      </c>
    </row>
    <row r="86" spans="1:30" ht="9.9499999999999993" x14ac:dyDescent="0.2">
      <c r="A86" s="44">
        <v>38961</v>
      </c>
      <c r="B86" s="22">
        <f>IF(ISBLANK(HLOOKUP($A86,JOLTS!$A$4:$GO$6,B$5,FALSE)),NA(),IF(ISTEXT(HLOOKUP($A86,JOLTS!$A$4:$GO$6,B$5,FALSE)),VALUE(LEFT(HLOOKUP($A86,JOLTS!$A$4:$GO$6,B$5,FALSE),LEN(HLOOKUP($A86,JOLTS!$A$4:$GO$6,B$5,FALSE))-3)),HLOOKUP($A86,JOLTS!$A$4:$GO$6,B$5,FALSE)))</f>
        <v>4498</v>
      </c>
      <c r="C86" s="20">
        <f>IF(ISBLANK(HLOOKUP($A86,JOLTS!$A$4:$GO$6,C$5,FALSE)),NA(),IF(ISTEXT(HLOOKUP($A86,JOLTS!$A$4:$GO$6,C$5,FALSE)),VALUE(LEFT(HLOOKUP($A86,JOLTS!$A$4:$GO$6,C$5,FALSE),LEN(HLOOKUP($A86,JOLTS!$A$4:$GO$6,C$5,FALSE))-3)),HLOOKUP($A86,JOLTS!$A$4:$GO$6,C$5,FALSE)))</f>
        <v>3.2</v>
      </c>
      <c r="D86" s="22">
        <f>IF(ISBLANK(HLOOKUP($A86,CES!$A$4:$ALB$7,D$5,FALSE)),NA(),IF(ISTEXT(HLOOKUP($A86,CES!$A$4:$ALB$7,D$5,FALSE)),VALUE(LEFT(HLOOKUP($A86,CES!$A$4:$ALB$7,D$5,FALSE),LEN(HLOOKUP($A86,CES!$A$4:$ALB$7,D$5,FALSE))-3)),HLOOKUP($A86,CES!$A$4:$ALB$7,D$5,FALSE)))</f>
        <v>136827</v>
      </c>
      <c r="E86" s="32">
        <f t="shared" si="48"/>
        <v>3.1827348310631525</v>
      </c>
      <c r="G86" s="38">
        <f>IF(ISBLANK(HLOOKUP($A86,CPS!$B$4:$AHB$23,G$5,FALSE)),NA(),IF(ISTEXT(HLOOKUP($A86,CPS!$B$4:$AHB$23,G$5,FALSE)),VALUE(LEFT(HLOOKUP($A86,CPS!$B$4:$AHB$23,G$5,FALSE),LEN(HLOOKUP($A86,CPS!$B$4:$AHB$23,G$5,FALSE))-3)),HLOOKUP($A86,CPS!$B$4:$AHB$23,G$5,FALSE)))</f>
        <v>151662</v>
      </c>
      <c r="H86" s="38">
        <f>IF(ISBLANK(HLOOKUP($A86,CPS!$B$4:$AHB$23,H$5,FALSE)),NA(),IF(ISTEXT(HLOOKUP($A86,CPS!$B$4:$AHB$23,H$5,FALSE)),VALUE(LEFT(HLOOKUP($A86,CPS!$B$4:$AHB$23,H$5,FALSE),LEN(HLOOKUP($A86,CPS!$B$4:$AHB$23,H$5,FALSE))-3)),HLOOKUP($A86,CPS!$B$4:$AHB$23,H$5,FALSE)))</f>
        <v>6847</v>
      </c>
      <c r="I86" s="38">
        <f>IF(ISBLANK(HLOOKUP($A86,CPS!$B$4:$AHB$23,I$5,FALSE)),NA(),IF(ISTEXT(HLOOKUP($A86,CPS!$B$4:$AHB$23,I$5,FALSE)),VALUE(LEFT(HLOOKUP($A86,CPS!$B$4:$AHB$23,I$5,FALSE),LEN(HLOOKUP($A86,CPS!$B$4:$AHB$23,I$5,FALSE))-3)),HLOOKUP($A86,CPS!$B$4:$AHB$23,I$5,FALSE)))</f>
        <v>2608</v>
      </c>
      <c r="J86" s="38">
        <f>IF(ISBLANK(HLOOKUP($A86,CPS!$B$4:$AHB$23,J$5,FALSE)),NA(),IF(ISTEXT(HLOOKUP($A86,CPS!$B$4:$AHB$23,J$5,FALSE)),VALUE(LEFT(HLOOKUP($A86,CPS!$B$4:$AHB$23,J$5,FALSE),LEN(HLOOKUP($A86,CPS!$B$4:$AHB$23,J$5,FALSE))-3)),HLOOKUP($A86,CPS!$B$4:$AHB$23,J$5,FALSE)))</f>
        <v>2053</v>
      </c>
      <c r="K86" s="38">
        <f>IF(ISBLANK(HLOOKUP($A86,CPS!$B$4:$AHB$23,K$5,FALSE)),NA(),IF(ISTEXT(HLOOKUP($A86,CPS!$B$4:$AHB$23,K$5,FALSE)),VALUE(LEFT(HLOOKUP($A86,CPS!$B$4:$AHB$23,K$5,FALSE),LEN(HLOOKUP($A86,CPS!$B$4:$AHB$23,K$5,FALSE))-3)),HLOOKUP($A86,CPS!$B$4:$AHB$23,K$5,FALSE)))</f>
        <v>986</v>
      </c>
      <c r="L86" s="38">
        <f>IF(ISBLANK(HLOOKUP($A86,CPS!$B$4:$AHB$23,L$5,FALSE)),NA(),IF(ISTEXT(HLOOKUP($A86,CPS!$B$4:$AHB$23,L$5,FALSE)),VALUE(LEFT(HLOOKUP($A86,CPS!$B$4:$AHB$23,L$5,FALSE),LEN(HLOOKUP($A86,CPS!$B$4:$AHB$23,L$5,FALSE))-3)),HLOOKUP($A86,CPS!$B$4:$AHB$23,L$5,FALSE)))</f>
        <v>1245</v>
      </c>
      <c r="M86" s="32">
        <f t="shared" si="36"/>
        <v>4.514644406641084</v>
      </c>
      <c r="N86" s="32">
        <f t="shared" si="37"/>
        <v>3.7234112697973125</v>
      </c>
      <c r="O86" s="41"/>
      <c r="P86" s="24" t="e">
        <f t="shared" si="49"/>
        <v>#N/A</v>
      </c>
      <c r="Q86" s="24" t="e">
        <f t="shared" si="38"/>
        <v>#N/A</v>
      </c>
      <c r="R86" s="24" t="e">
        <f t="shared" si="39"/>
        <v>#N/A</v>
      </c>
      <c r="S86" s="24" t="e">
        <f t="shared" si="50"/>
        <v>#N/A</v>
      </c>
      <c r="T86" s="24" t="e">
        <f t="shared" si="40"/>
        <v>#N/A</v>
      </c>
      <c r="U86" s="24" t="e">
        <f t="shared" si="41"/>
        <v>#N/A</v>
      </c>
      <c r="V86" s="24">
        <f t="shared" si="51"/>
        <v>3.1827348310631525</v>
      </c>
      <c r="W86" s="24">
        <f t="shared" si="42"/>
        <v>4.514644406641084</v>
      </c>
      <c r="X86" s="24">
        <f t="shared" si="43"/>
        <v>3.7234112697973125</v>
      </c>
      <c r="Y86" s="24" t="e">
        <f t="shared" si="52"/>
        <v>#N/A</v>
      </c>
      <c r="Z86" s="24" t="e">
        <f t="shared" si="44"/>
        <v>#N/A</v>
      </c>
      <c r="AA86" s="24" t="e">
        <f t="shared" si="45"/>
        <v>#N/A</v>
      </c>
      <c r="AB86" s="24" t="e">
        <f t="shared" si="53"/>
        <v>#N/A</v>
      </c>
      <c r="AC86" s="24" t="e">
        <f t="shared" si="46"/>
        <v>#N/A</v>
      </c>
      <c r="AD86" s="24" t="e">
        <f t="shared" si="47"/>
        <v>#N/A</v>
      </c>
    </row>
    <row r="87" spans="1:30" ht="9.9499999999999993" x14ac:dyDescent="0.2">
      <c r="A87" s="44">
        <v>38991</v>
      </c>
      <c r="B87" s="22">
        <f>IF(ISBLANK(HLOOKUP($A87,JOLTS!$A$4:$GO$6,B$5,FALSE)),NA(),IF(ISTEXT(HLOOKUP($A87,JOLTS!$A$4:$GO$6,B$5,FALSE)),VALUE(LEFT(HLOOKUP($A87,JOLTS!$A$4:$GO$6,B$5,FALSE),LEN(HLOOKUP($A87,JOLTS!$A$4:$GO$6,B$5,FALSE))-3)),HLOOKUP($A87,JOLTS!$A$4:$GO$6,B$5,FALSE)))</f>
        <v>4454</v>
      </c>
      <c r="C87" s="20">
        <f>IF(ISBLANK(HLOOKUP($A87,JOLTS!$A$4:$GO$6,C$5,FALSE)),NA(),IF(ISTEXT(HLOOKUP($A87,JOLTS!$A$4:$GO$6,C$5,FALSE)),VALUE(LEFT(HLOOKUP($A87,JOLTS!$A$4:$GO$6,C$5,FALSE),LEN(HLOOKUP($A87,JOLTS!$A$4:$GO$6,C$5,FALSE))-3)),HLOOKUP($A87,JOLTS!$A$4:$GO$6,C$5,FALSE)))</f>
        <v>3.2</v>
      </c>
      <c r="D87" s="22">
        <f>IF(ISBLANK(HLOOKUP($A87,CES!$A$4:$ALB$7,D$5,FALSE)),NA(),IF(ISTEXT(HLOOKUP($A87,CES!$A$4:$ALB$7,D$5,FALSE)),VALUE(LEFT(HLOOKUP($A87,CES!$A$4:$ALB$7,D$5,FALSE),LEN(HLOOKUP($A87,CES!$A$4:$ALB$7,D$5,FALSE))-3)),HLOOKUP($A87,CES!$A$4:$ALB$7,D$5,FALSE)))</f>
        <v>136829</v>
      </c>
      <c r="E87" s="32">
        <f t="shared" si="48"/>
        <v>3.1525378141743872</v>
      </c>
      <c r="G87" s="38">
        <f>IF(ISBLANK(HLOOKUP($A87,CPS!$B$4:$AHB$23,G$5,FALSE)),NA(),IF(ISTEXT(HLOOKUP($A87,CPS!$B$4:$AHB$23,G$5,FALSE)),VALUE(LEFT(HLOOKUP($A87,CPS!$B$4:$AHB$23,G$5,FALSE),LEN(HLOOKUP($A87,CPS!$B$4:$AHB$23,G$5,FALSE))-3)),HLOOKUP($A87,CPS!$B$4:$AHB$23,G$5,FALSE)))</f>
        <v>152041</v>
      </c>
      <c r="H87" s="38">
        <f>IF(ISBLANK(HLOOKUP($A87,CPS!$B$4:$AHB$23,H$5,FALSE)),NA(),IF(ISTEXT(HLOOKUP($A87,CPS!$B$4:$AHB$23,H$5,FALSE)),VALUE(LEFT(HLOOKUP($A87,CPS!$B$4:$AHB$23,H$5,FALSE),LEN(HLOOKUP($A87,CPS!$B$4:$AHB$23,H$5,FALSE))-3)),HLOOKUP($A87,CPS!$B$4:$AHB$23,H$5,FALSE)))</f>
        <v>6727</v>
      </c>
      <c r="I87" s="38">
        <f>IF(ISBLANK(HLOOKUP($A87,CPS!$B$4:$AHB$23,I$5,FALSE)),NA(),IF(ISTEXT(HLOOKUP($A87,CPS!$B$4:$AHB$23,I$5,FALSE)),VALUE(LEFT(HLOOKUP($A87,CPS!$B$4:$AHB$23,I$5,FALSE),LEN(HLOOKUP($A87,CPS!$B$4:$AHB$23,I$5,FALSE))-3)),HLOOKUP($A87,CPS!$B$4:$AHB$23,I$5,FALSE)))</f>
        <v>2616</v>
      </c>
      <c r="J87" s="38">
        <f>IF(ISBLANK(HLOOKUP($A87,CPS!$B$4:$AHB$23,J$5,FALSE)),NA(),IF(ISTEXT(HLOOKUP($A87,CPS!$B$4:$AHB$23,J$5,FALSE)),VALUE(LEFT(HLOOKUP($A87,CPS!$B$4:$AHB$23,J$5,FALSE),LEN(HLOOKUP($A87,CPS!$B$4:$AHB$23,J$5,FALSE))-3)),HLOOKUP($A87,CPS!$B$4:$AHB$23,J$5,FALSE)))</f>
        <v>2103</v>
      </c>
      <c r="K87" s="38">
        <f>IF(ISBLANK(HLOOKUP($A87,CPS!$B$4:$AHB$23,K$5,FALSE)),NA(),IF(ISTEXT(HLOOKUP($A87,CPS!$B$4:$AHB$23,K$5,FALSE)),VALUE(LEFT(HLOOKUP($A87,CPS!$B$4:$AHB$23,K$5,FALSE),LEN(HLOOKUP($A87,CPS!$B$4:$AHB$23,K$5,FALSE))-3)),HLOOKUP($A87,CPS!$B$4:$AHB$23,K$5,FALSE)))</f>
        <v>984</v>
      </c>
      <c r="L87" s="38">
        <f>IF(ISBLANK(HLOOKUP($A87,CPS!$B$4:$AHB$23,L$5,FALSE)),NA(),IF(ISTEXT(HLOOKUP($A87,CPS!$B$4:$AHB$23,L$5,FALSE)),VALUE(LEFT(HLOOKUP($A87,CPS!$B$4:$AHB$23,L$5,FALSE),LEN(HLOOKUP($A87,CPS!$B$4:$AHB$23,L$5,FALSE))-3)),HLOOKUP($A87,CPS!$B$4:$AHB$23,L$5,FALSE)))</f>
        <v>1078</v>
      </c>
      <c r="M87" s="32">
        <f t="shared" si="36"/>
        <v>4.4244644536671025</v>
      </c>
      <c r="N87" s="32">
        <f t="shared" si="37"/>
        <v>3.7509619115896369</v>
      </c>
      <c r="O87" s="41"/>
      <c r="P87" s="24" t="e">
        <f t="shared" si="49"/>
        <v>#N/A</v>
      </c>
      <c r="Q87" s="24" t="e">
        <f t="shared" si="38"/>
        <v>#N/A</v>
      </c>
      <c r="R87" s="24" t="e">
        <f t="shared" si="39"/>
        <v>#N/A</v>
      </c>
      <c r="S87" s="24" t="e">
        <f t="shared" si="50"/>
        <v>#N/A</v>
      </c>
      <c r="T87" s="24" t="e">
        <f t="shared" si="40"/>
        <v>#N/A</v>
      </c>
      <c r="U87" s="24" t="e">
        <f t="shared" si="41"/>
        <v>#N/A</v>
      </c>
      <c r="V87" s="24">
        <f t="shared" si="51"/>
        <v>3.1525378141743872</v>
      </c>
      <c r="W87" s="24">
        <f t="shared" si="42"/>
        <v>4.4244644536671025</v>
      </c>
      <c r="X87" s="24">
        <f t="shared" si="43"/>
        <v>3.7509619115896369</v>
      </c>
      <c r="Y87" s="24" t="e">
        <f t="shared" si="52"/>
        <v>#N/A</v>
      </c>
      <c r="Z87" s="24" t="e">
        <f t="shared" si="44"/>
        <v>#N/A</v>
      </c>
      <c r="AA87" s="24" t="e">
        <f t="shared" si="45"/>
        <v>#N/A</v>
      </c>
      <c r="AB87" s="24" t="e">
        <f t="shared" si="53"/>
        <v>#N/A</v>
      </c>
      <c r="AC87" s="24" t="e">
        <f t="shared" si="46"/>
        <v>#N/A</v>
      </c>
      <c r="AD87" s="24" t="e">
        <f t="shared" si="47"/>
        <v>#N/A</v>
      </c>
    </row>
    <row r="88" spans="1:30" ht="9.9499999999999993" x14ac:dyDescent="0.2">
      <c r="A88" s="44">
        <v>39022</v>
      </c>
      <c r="B88" s="22">
        <f>IF(ISBLANK(HLOOKUP($A88,JOLTS!$A$4:$GO$6,B$5,FALSE)),NA(),IF(ISTEXT(HLOOKUP($A88,JOLTS!$A$4:$GO$6,B$5,FALSE)),VALUE(LEFT(HLOOKUP($A88,JOLTS!$A$4:$GO$6,B$5,FALSE),LEN(HLOOKUP($A88,JOLTS!$A$4:$GO$6,B$5,FALSE))-3)),HLOOKUP($A88,JOLTS!$A$4:$GO$6,B$5,FALSE)))</f>
        <v>4622</v>
      </c>
      <c r="C88" s="20">
        <f>IF(ISBLANK(HLOOKUP($A88,JOLTS!$A$4:$GO$6,C$5,FALSE)),NA(),IF(ISTEXT(HLOOKUP($A88,JOLTS!$A$4:$GO$6,C$5,FALSE)),VALUE(LEFT(HLOOKUP($A88,JOLTS!$A$4:$GO$6,C$5,FALSE),LEN(HLOOKUP($A88,JOLTS!$A$4:$GO$6,C$5,FALSE))-3)),HLOOKUP($A88,JOLTS!$A$4:$GO$6,C$5,FALSE)))</f>
        <v>3.3</v>
      </c>
      <c r="D88" s="22">
        <f>IF(ISBLANK(HLOOKUP($A88,CES!$A$4:$ALB$7,D$5,FALSE)),NA(),IF(ISTEXT(HLOOKUP($A88,CES!$A$4:$ALB$7,D$5,FALSE)),VALUE(LEFT(HLOOKUP($A88,CES!$A$4:$ALB$7,D$5,FALSE),LEN(HLOOKUP($A88,CES!$A$4:$ALB$7,D$5,FALSE))-3)),HLOOKUP($A88,CES!$A$4:$ALB$7,D$5,FALSE)))</f>
        <v>137039</v>
      </c>
      <c r="E88" s="32">
        <f t="shared" si="48"/>
        <v>3.262718744043879</v>
      </c>
      <c r="G88" s="38">
        <f>IF(ISBLANK(HLOOKUP($A88,CPS!$B$4:$AHB$23,G$5,FALSE)),NA(),IF(ISTEXT(HLOOKUP($A88,CPS!$B$4:$AHB$23,G$5,FALSE)),VALUE(LEFT(HLOOKUP($A88,CPS!$B$4:$AHB$23,G$5,FALSE),LEN(HLOOKUP($A88,CPS!$B$4:$AHB$23,G$5,FALSE))-3)),HLOOKUP($A88,CPS!$B$4:$AHB$23,G$5,FALSE)))</f>
        <v>152406</v>
      </c>
      <c r="H88" s="38">
        <f>IF(ISBLANK(HLOOKUP($A88,CPS!$B$4:$AHB$23,H$5,FALSE)),NA(),IF(ISTEXT(HLOOKUP($A88,CPS!$B$4:$AHB$23,H$5,FALSE)),VALUE(LEFT(HLOOKUP($A88,CPS!$B$4:$AHB$23,H$5,FALSE),LEN(HLOOKUP($A88,CPS!$B$4:$AHB$23,H$5,FALSE))-3)),HLOOKUP($A88,CPS!$B$4:$AHB$23,H$5,FALSE)))</f>
        <v>6872</v>
      </c>
      <c r="I88" s="38">
        <f>IF(ISBLANK(HLOOKUP($A88,CPS!$B$4:$AHB$23,I$5,FALSE)),NA(),IF(ISTEXT(HLOOKUP($A88,CPS!$B$4:$AHB$23,I$5,FALSE)),VALUE(LEFT(HLOOKUP($A88,CPS!$B$4:$AHB$23,I$5,FALSE),LEN(HLOOKUP($A88,CPS!$B$4:$AHB$23,I$5,FALSE))-3)),HLOOKUP($A88,CPS!$B$4:$AHB$23,I$5,FALSE)))</f>
        <v>2511</v>
      </c>
      <c r="J88" s="38">
        <f>IF(ISBLANK(HLOOKUP($A88,CPS!$B$4:$AHB$23,J$5,FALSE)),NA(),IF(ISTEXT(HLOOKUP($A88,CPS!$B$4:$AHB$23,J$5,FALSE)),VALUE(LEFT(HLOOKUP($A88,CPS!$B$4:$AHB$23,J$5,FALSE),LEN(HLOOKUP($A88,CPS!$B$4:$AHB$23,J$5,FALSE))-3)),HLOOKUP($A88,CPS!$B$4:$AHB$23,J$5,FALSE)))</f>
        <v>2212</v>
      </c>
      <c r="K88" s="38">
        <f>IF(ISBLANK(HLOOKUP($A88,CPS!$B$4:$AHB$23,K$5,FALSE)),NA(),IF(ISTEXT(HLOOKUP($A88,CPS!$B$4:$AHB$23,K$5,FALSE)),VALUE(LEFT(HLOOKUP($A88,CPS!$B$4:$AHB$23,K$5,FALSE),LEN(HLOOKUP($A88,CPS!$B$4:$AHB$23,K$5,FALSE))-3)),HLOOKUP($A88,CPS!$B$4:$AHB$23,K$5,FALSE)))</f>
        <v>1028</v>
      </c>
      <c r="L88" s="38">
        <f>IF(ISBLANK(HLOOKUP($A88,CPS!$B$4:$AHB$23,L$5,FALSE)),NA(),IF(ISTEXT(HLOOKUP($A88,CPS!$B$4:$AHB$23,L$5,FALSE)),VALUE(LEFT(HLOOKUP($A88,CPS!$B$4:$AHB$23,L$5,FALSE),LEN(HLOOKUP($A88,CPS!$B$4:$AHB$23,L$5,FALSE))-3)),HLOOKUP($A88,CPS!$B$4:$AHB$23,L$5,FALSE)))</f>
        <v>1131</v>
      </c>
      <c r="M88" s="32">
        <f t="shared" si="36"/>
        <v>4.5090088316732935</v>
      </c>
      <c r="N88" s="32">
        <f t="shared" si="37"/>
        <v>3.7734734852958542</v>
      </c>
      <c r="O88" s="41"/>
      <c r="P88" s="24" t="e">
        <f t="shared" si="49"/>
        <v>#N/A</v>
      </c>
      <c r="Q88" s="24" t="e">
        <f t="shared" si="38"/>
        <v>#N/A</v>
      </c>
      <c r="R88" s="24" t="e">
        <f t="shared" si="39"/>
        <v>#N/A</v>
      </c>
      <c r="S88" s="24" t="e">
        <f t="shared" si="50"/>
        <v>#N/A</v>
      </c>
      <c r="T88" s="24" t="e">
        <f t="shared" si="40"/>
        <v>#N/A</v>
      </c>
      <c r="U88" s="24" t="e">
        <f t="shared" si="41"/>
        <v>#N/A</v>
      </c>
      <c r="V88" s="24">
        <f t="shared" si="51"/>
        <v>3.262718744043879</v>
      </c>
      <c r="W88" s="24">
        <f t="shared" si="42"/>
        <v>4.5090088316732935</v>
      </c>
      <c r="X88" s="24">
        <f t="shared" si="43"/>
        <v>3.7734734852958542</v>
      </c>
      <c r="Y88" s="24" t="e">
        <f t="shared" si="52"/>
        <v>#N/A</v>
      </c>
      <c r="Z88" s="24" t="e">
        <f t="shared" si="44"/>
        <v>#N/A</v>
      </c>
      <c r="AA88" s="24" t="e">
        <f t="shared" si="45"/>
        <v>#N/A</v>
      </c>
      <c r="AB88" s="24" t="e">
        <f t="shared" si="53"/>
        <v>#N/A</v>
      </c>
      <c r="AC88" s="24" t="e">
        <f t="shared" si="46"/>
        <v>#N/A</v>
      </c>
      <c r="AD88" s="24" t="e">
        <f t="shared" si="47"/>
        <v>#N/A</v>
      </c>
    </row>
    <row r="89" spans="1:30" ht="9.9499999999999993" x14ac:dyDescent="0.2">
      <c r="A89" s="44">
        <v>39052</v>
      </c>
      <c r="B89" s="22">
        <f>IF(ISBLANK(HLOOKUP($A89,JOLTS!$A$4:$GO$6,B$5,FALSE)),NA(),IF(ISTEXT(HLOOKUP($A89,JOLTS!$A$4:$GO$6,B$5,FALSE)),VALUE(LEFT(HLOOKUP($A89,JOLTS!$A$4:$GO$6,B$5,FALSE),LEN(HLOOKUP($A89,JOLTS!$A$4:$GO$6,B$5,FALSE))-3)),HLOOKUP($A89,JOLTS!$A$4:$GO$6,B$5,FALSE)))</f>
        <v>4552</v>
      </c>
      <c r="C89" s="20">
        <f>IF(ISBLANK(HLOOKUP($A89,JOLTS!$A$4:$GO$6,C$5,FALSE)),NA(),IF(ISTEXT(HLOOKUP($A89,JOLTS!$A$4:$GO$6,C$5,FALSE)),VALUE(LEFT(HLOOKUP($A89,JOLTS!$A$4:$GO$6,C$5,FALSE),LEN(HLOOKUP($A89,JOLTS!$A$4:$GO$6,C$5,FALSE))-3)),HLOOKUP($A89,JOLTS!$A$4:$GO$6,C$5,FALSE)))</f>
        <v>3.2</v>
      </c>
      <c r="D89" s="22">
        <f>IF(ISBLANK(HLOOKUP($A89,CES!$A$4:$ALB$7,D$5,FALSE)),NA(),IF(ISTEXT(HLOOKUP($A89,CES!$A$4:$ALB$7,D$5,FALSE)),VALUE(LEFT(HLOOKUP($A89,CES!$A$4:$ALB$7,D$5,FALSE),LEN(HLOOKUP($A89,CES!$A$4:$ALB$7,D$5,FALSE))-3)),HLOOKUP($A89,CES!$A$4:$ALB$7,D$5,FALSE)))</f>
        <v>137210</v>
      </c>
      <c r="E89" s="32">
        <f t="shared" si="48"/>
        <v>3.21101564594179</v>
      </c>
      <c r="G89" s="38">
        <f>IF(ISBLANK(HLOOKUP($A89,CPS!$B$4:$AHB$23,G$5,FALSE)),NA(),IF(ISTEXT(HLOOKUP($A89,CPS!$B$4:$AHB$23,G$5,FALSE)),VALUE(LEFT(HLOOKUP($A89,CPS!$B$4:$AHB$23,G$5,FALSE),LEN(HLOOKUP($A89,CPS!$B$4:$AHB$23,G$5,FALSE))-3)),HLOOKUP($A89,CPS!$B$4:$AHB$23,G$5,FALSE)))</f>
        <v>152732</v>
      </c>
      <c r="H89" s="38">
        <f>IF(ISBLANK(HLOOKUP($A89,CPS!$B$4:$AHB$23,H$5,FALSE)),NA(),IF(ISTEXT(HLOOKUP($A89,CPS!$B$4:$AHB$23,H$5,FALSE)),VALUE(LEFT(HLOOKUP($A89,CPS!$B$4:$AHB$23,H$5,FALSE),LEN(HLOOKUP($A89,CPS!$B$4:$AHB$23,H$5,FALSE))-3)),HLOOKUP($A89,CPS!$B$4:$AHB$23,H$5,FALSE)))</f>
        <v>6762</v>
      </c>
      <c r="I89" s="38">
        <f>IF(ISBLANK(HLOOKUP($A89,CPS!$B$4:$AHB$23,I$5,FALSE)),NA(),IF(ISTEXT(HLOOKUP($A89,CPS!$B$4:$AHB$23,I$5,FALSE)),VALUE(LEFT(HLOOKUP($A89,CPS!$B$4:$AHB$23,I$5,FALSE),LEN(HLOOKUP($A89,CPS!$B$4:$AHB$23,I$5,FALSE))-3)),HLOOKUP($A89,CPS!$B$4:$AHB$23,I$5,FALSE)))</f>
        <v>2596</v>
      </c>
      <c r="J89" s="38">
        <f>IF(ISBLANK(HLOOKUP($A89,CPS!$B$4:$AHB$23,J$5,FALSE)),NA(),IF(ISTEXT(HLOOKUP($A89,CPS!$B$4:$AHB$23,J$5,FALSE)),VALUE(LEFT(HLOOKUP($A89,CPS!$B$4:$AHB$23,J$5,FALSE),LEN(HLOOKUP($A89,CPS!$B$4:$AHB$23,J$5,FALSE))-3)),HLOOKUP($A89,CPS!$B$4:$AHB$23,J$5,FALSE)))</f>
        <v>2047</v>
      </c>
      <c r="K89" s="38">
        <f>IF(ISBLANK(HLOOKUP($A89,CPS!$B$4:$AHB$23,K$5,FALSE)),NA(),IF(ISTEXT(HLOOKUP($A89,CPS!$B$4:$AHB$23,K$5,FALSE)),VALUE(LEFT(HLOOKUP($A89,CPS!$B$4:$AHB$23,K$5,FALSE),LEN(HLOOKUP($A89,CPS!$B$4:$AHB$23,K$5,FALSE))-3)),HLOOKUP($A89,CPS!$B$4:$AHB$23,K$5,FALSE)))</f>
        <v>990</v>
      </c>
      <c r="L89" s="38">
        <f>IF(ISBLANK(HLOOKUP($A89,CPS!$B$4:$AHB$23,L$5,FALSE)),NA(),IF(ISTEXT(HLOOKUP($A89,CPS!$B$4:$AHB$23,L$5,FALSE)),VALUE(LEFT(HLOOKUP($A89,CPS!$B$4:$AHB$23,L$5,FALSE),LEN(HLOOKUP($A89,CPS!$B$4:$AHB$23,L$5,FALSE))-3)),HLOOKUP($A89,CPS!$B$4:$AHB$23,L$5,FALSE)))</f>
        <v>1093</v>
      </c>
      <c r="M89" s="32">
        <f t="shared" si="36"/>
        <v>4.4273629625749678</v>
      </c>
      <c r="N89" s="32">
        <f t="shared" si="37"/>
        <v>3.6881596522012416</v>
      </c>
      <c r="O89" s="41"/>
      <c r="P89" s="24" t="e">
        <f t="shared" si="49"/>
        <v>#N/A</v>
      </c>
      <c r="Q89" s="24" t="e">
        <f t="shared" si="38"/>
        <v>#N/A</v>
      </c>
      <c r="R89" s="24" t="e">
        <f t="shared" si="39"/>
        <v>#N/A</v>
      </c>
      <c r="S89" s="24" t="e">
        <f t="shared" si="50"/>
        <v>#N/A</v>
      </c>
      <c r="T89" s="24" t="e">
        <f t="shared" si="40"/>
        <v>#N/A</v>
      </c>
      <c r="U89" s="24" t="e">
        <f t="shared" si="41"/>
        <v>#N/A</v>
      </c>
      <c r="V89" s="24">
        <f t="shared" si="51"/>
        <v>3.21101564594179</v>
      </c>
      <c r="W89" s="24">
        <f t="shared" si="42"/>
        <v>4.4273629625749678</v>
      </c>
      <c r="X89" s="24">
        <f t="shared" si="43"/>
        <v>3.6881596522012416</v>
      </c>
      <c r="Y89" s="24" t="e">
        <f t="shared" si="52"/>
        <v>#N/A</v>
      </c>
      <c r="Z89" s="24" t="e">
        <f t="shared" si="44"/>
        <v>#N/A</v>
      </c>
      <c r="AA89" s="24" t="e">
        <f t="shared" si="45"/>
        <v>#N/A</v>
      </c>
      <c r="AB89" s="24" t="e">
        <f t="shared" si="53"/>
        <v>#N/A</v>
      </c>
      <c r="AC89" s="24" t="e">
        <f t="shared" si="46"/>
        <v>#N/A</v>
      </c>
      <c r="AD89" s="24" t="e">
        <f t="shared" si="47"/>
        <v>#N/A</v>
      </c>
    </row>
    <row r="90" spans="1:30" ht="9.9499999999999993" x14ac:dyDescent="0.2">
      <c r="A90" s="44">
        <v>39083</v>
      </c>
      <c r="B90" s="22">
        <f>IF(ISBLANK(HLOOKUP($A90,JOLTS!$A$4:$GO$6,B$5,FALSE)),NA(),IF(ISTEXT(HLOOKUP($A90,JOLTS!$A$4:$GO$6,B$5,FALSE)),VALUE(LEFT(HLOOKUP($A90,JOLTS!$A$4:$GO$6,B$5,FALSE),LEN(HLOOKUP($A90,JOLTS!$A$4:$GO$6,B$5,FALSE))-3)),HLOOKUP($A90,JOLTS!$A$4:$GO$6,B$5,FALSE)))</f>
        <v>4590</v>
      </c>
      <c r="C90" s="20">
        <f>IF(ISBLANK(HLOOKUP($A90,JOLTS!$A$4:$GO$6,C$5,FALSE)),NA(),IF(ISTEXT(HLOOKUP($A90,JOLTS!$A$4:$GO$6,C$5,FALSE)),VALUE(LEFT(HLOOKUP($A90,JOLTS!$A$4:$GO$6,C$5,FALSE),LEN(HLOOKUP($A90,JOLTS!$A$4:$GO$6,C$5,FALSE))-3)),HLOOKUP($A90,JOLTS!$A$4:$GO$6,C$5,FALSE)))</f>
        <v>3.2</v>
      </c>
      <c r="D90" s="22">
        <f>IF(ISBLANK(HLOOKUP($A90,CES!$A$4:$ALB$7,D$5,FALSE)),NA(),IF(ISTEXT(HLOOKUP($A90,CES!$A$4:$ALB$7,D$5,FALSE)),VALUE(LEFT(HLOOKUP($A90,CES!$A$4:$ALB$7,D$5,FALSE),LEN(HLOOKUP($A90,CES!$A$4:$ALB$7,D$5,FALSE))-3)),HLOOKUP($A90,CES!$A$4:$ALB$7,D$5,FALSE)))</f>
        <v>137448</v>
      </c>
      <c r="E90" s="32">
        <f t="shared" si="48"/>
        <v>3.2315295906729187</v>
      </c>
      <c r="G90" s="38">
        <f>IF(ISBLANK(HLOOKUP($A90,CPS!$B$4:$AHB$23,G$5,FALSE)),NA(),IF(ISTEXT(HLOOKUP($A90,CPS!$B$4:$AHB$23,G$5,FALSE)),VALUE(LEFT(HLOOKUP($A90,CPS!$B$4:$AHB$23,G$5,FALSE),LEN(HLOOKUP($A90,CPS!$B$4:$AHB$23,G$5,FALSE))-3)),HLOOKUP($A90,CPS!$B$4:$AHB$23,G$5,FALSE)))</f>
        <v>153144</v>
      </c>
      <c r="H90" s="38">
        <f>IF(ISBLANK(HLOOKUP($A90,CPS!$B$4:$AHB$23,H$5,FALSE)),NA(),IF(ISTEXT(HLOOKUP($A90,CPS!$B$4:$AHB$23,H$5,FALSE)),VALUE(LEFT(HLOOKUP($A90,CPS!$B$4:$AHB$23,H$5,FALSE),LEN(HLOOKUP($A90,CPS!$B$4:$AHB$23,H$5,FALSE))-3)),HLOOKUP($A90,CPS!$B$4:$AHB$23,H$5,FALSE)))</f>
        <v>7116</v>
      </c>
      <c r="I90" s="38">
        <f>IF(ISBLANK(HLOOKUP($A90,CPS!$B$4:$AHB$23,I$5,FALSE)),NA(),IF(ISTEXT(HLOOKUP($A90,CPS!$B$4:$AHB$23,I$5,FALSE)),VALUE(LEFT(HLOOKUP($A90,CPS!$B$4:$AHB$23,I$5,FALSE),LEN(HLOOKUP($A90,CPS!$B$4:$AHB$23,I$5,FALSE))-3)),HLOOKUP($A90,CPS!$B$4:$AHB$23,I$5,FALSE)))</f>
        <v>2561</v>
      </c>
      <c r="J90" s="38">
        <f>IF(ISBLANK(HLOOKUP($A90,CPS!$B$4:$AHB$23,J$5,FALSE)),NA(),IF(ISTEXT(HLOOKUP($A90,CPS!$B$4:$AHB$23,J$5,FALSE)),VALUE(LEFT(HLOOKUP($A90,CPS!$B$4:$AHB$23,J$5,FALSE),LEN(HLOOKUP($A90,CPS!$B$4:$AHB$23,J$5,FALSE))-3)),HLOOKUP($A90,CPS!$B$4:$AHB$23,J$5,FALSE)))</f>
        <v>2267</v>
      </c>
      <c r="K90" s="38">
        <f>IF(ISBLANK(HLOOKUP($A90,CPS!$B$4:$AHB$23,K$5,FALSE)),NA(),IF(ISTEXT(HLOOKUP($A90,CPS!$B$4:$AHB$23,K$5,FALSE)),VALUE(LEFT(HLOOKUP($A90,CPS!$B$4:$AHB$23,K$5,FALSE),LEN(HLOOKUP($A90,CPS!$B$4:$AHB$23,K$5,FALSE))-3)),HLOOKUP($A90,CPS!$B$4:$AHB$23,K$5,FALSE)))</f>
        <v>1015</v>
      </c>
      <c r="L90" s="38">
        <f>IF(ISBLANK(HLOOKUP($A90,CPS!$B$4:$AHB$23,L$5,FALSE)),NA(),IF(ISTEXT(HLOOKUP($A90,CPS!$B$4:$AHB$23,L$5,FALSE)),VALUE(LEFT(HLOOKUP($A90,CPS!$B$4:$AHB$23,L$5,FALSE),LEN(HLOOKUP($A90,CPS!$B$4:$AHB$23,L$5,FALSE))-3)),HLOOKUP($A90,CPS!$B$4:$AHB$23,L$5,FALSE)))</f>
        <v>1141</v>
      </c>
      <c r="M90" s="32">
        <f t="shared" si="36"/>
        <v>4.6466071148722765</v>
      </c>
      <c r="N90" s="32">
        <f t="shared" si="37"/>
        <v>3.8153633181841928</v>
      </c>
      <c r="O90" s="41"/>
      <c r="P90" s="24" t="e">
        <f t="shared" si="49"/>
        <v>#N/A</v>
      </c>
      <c r="Q90" s="24" t="e">
        <f t="shared" si="38"/>
        <v>#N/A</v>
      </c>
      <c r="R90" s="24" t="e">
        <f t="shared" si="39"/>
        <v>#N/A</v>
      </c>
      <c r="S90" s="24" t="e">
        <f t="shared" si="50"/>
        <v>#N/A</v>
      </c>
      <c r="T90" s="24" t="e">
        <f t="shared" si="40"/>
        <v>#N/A</v>
      </c>
      <c r="U90" s="24" t="e">
        <f t="shared" si="41"/>
        <v>#N/A</v>
      </c>
      <c r="V90" s="24">
        <f t="shared" si="51"/>
        <v>3.2315295906729187</v>
      </c>
      <c r="W90" s="24">
        <f t="shared" si="42"/>
        <v>4.6466071148722765</v>
      </c>
      <c r="X90" s="24">
        <f t="shared" si="43"/>
        <v>3.8153633181841928</v>
      </c>
      <c r="Y90" s="24" t="e">
        <f t="shared" si="52"/>
        <v>#N/A</v>
      </c>
      <c r="Z90" s="24" t="e">
        <f t="shared" si="44"/>
        <v>#N/A</v>
      </c>
      <c r="AA90" s="24" t="e">
        <f t="shared" si="45"/>
        <v>#N/A</v>
      </c>
      <c r="AB90" s="24" t="e">
        <f t="shared" si="53"/>
        <v>#N/A</v>
      </c>
      <c r="AC90" s="24" t="e">
        <f t="shared" si="46"/>
        <v>#N/A</v>
      </c>
      <c r="AD90" s="24" t="e">
        <f t="shared" si="47"/>
        <v>#N/A</v>
      </c>
    </row>
    <row r="91" spans="1:30" ht="9.9499999999999993" x14ac:dyDescent="0.2">
      <c r="A91" s="44">
        <v>39114</v>
      </c>
      <c r="B91" s="22">
        <f>IF(ISBLANK(HLOOKUP($A91,JOLTS!$A$4:$GO$6,B$5,FALSE)),NA(),IF(ISTEXT(HLOOKUP($A91,JOLTS!$A$4:$GO$6,B$5,FALSE)),VALUE(LEFT(HLOOKUP($A91,JOLTS!$A$4:$GO$6,B$5,FALSE),LEN(HLOOKUP($A91,JOLTS!$A$4:$GO$6,B$5,FALSE))-3)),HLOOKUP($A91,JOLTS!$A$4:$GO$6,B$5,FALSE)))</f>
        <v>4481</v>
      </c>
      <c r="C91" s="20">
        <f>IF(ISBLANK(HLOOKUP($A91,JOLTS!$A$4:$GO$6,C$5,FALSE)),NA(),IF(ISTEXT(HLOOKUP($A91,JOLTS!$A$4:$GO$6,C$5,FALSE)),VALUE(LEFT(HLOOKUP($A91,JOLTS!$A$4:$GO$6,C$5,FALSE),LEN(HLOOKUP($A91,JOLTS!$A$4:$GO$6,C$5,FALSE))-3)),HLOOKUP($A91,JOLTS!$A$4:$GO$6,C$5,FALSE)))</f>
        <v>3.2</v>
      </c>
      <c r="D91" s="22">
        <f>IF(ISBLANK(HLOOKUP($A91,CES!$A$4:$ALB$7,D$5,FALSE)),NA(),IF(ISTEXT(HLOOKUP($A91,CES!$A$4:$ALB$7,D$5,FALSE)),VALUE(LEFT(HLOOKUP($A91,CES!$A$4:$ALB$7,D$5,FALSE),LEN(HLOOKUP($A91,CES!$A$4:$ALB$7,D$5,FALSE))-3)),HLOOKUP($A91,CES!$A$4:$ALB$7,D$5,FALSE)))</f>
        <v>137536</v>
      </c>
      <c r="E91" s="32">
        <f t="shared" si="48"/>
        <v>3.1552560608941183</v>
      </c>
      <c r="G91" s="38">
        <f>IF(ISBLANK(HLOOKUP($A91,CPS!$B$4:$AHB$23,G$5,FALSE)),NA(),IF(ISTEXT(HLOOKUP($A91,CPS!$B$4:$AHB$23,G$5,FALSE)),VALUE(LEFT(HLOOKUP($A91,CPS!$B$4:$AHB$23,G$5,FALSE),LEN(HLOOKUP($A91,CPS!$B$4:$AHB$23,G$5,FALSE))-3)),HLOOKUP($A91,CPS!$B$4:$AHB$23,G$5,FALSE)))</f>
        <v>152983</v>
      </c>
      <c r="H91" s="38">
        <f>IF(ISBLANK(HLOOKUP($A91,CPS!$B$4:$AHB$23,H$5,FALSE)),NA(),IF(ISTEXT(HLOOKUP($A91,CPS!$B$4:$AHB$23,H$5,FALSE)),VALUE(LEFT(HLOOKUP($A91,CPS!$B$4:$AHB$23,H$5,FALSE),LEN(HLOOKUP($A91,CPS!$B$4:$AHB$23,H$5,FALSE))-3)),HLOOKUP($A91,CPS!$B$4:$AHB$23,H$5,FALSE)))</f>
        <v>6927</v>
      </c>
      <c r="I91" s="38">
        <f>IF(ISBLANK(HLOOKUP($A91,CPS!$B$4:$AHB$23,I$5,FALSE)),NA(),IF(ISTEXT(HLOOKUP($A91,CPS!$B$4:$AHB$23,I$5,FALSE)),VALUE(LEFT(HLOOKUP($A91,CPS!$B$4:$AHB$23,I$5,FALSE),LEN(HLOOKUP($A91,CPS!$B$4:$AHB$23,I$5,FALSE))-3)),HLOOKUP($A91,CPS!$B$4:$AHB$23,I$5,FALSE)))</f>
        <v>2574</v>
      </c>
      <c r="J91" s="38">
        <f>IF(ISBLANK(HLOOKUP($A91,CPS!$B$4:$AHB$23,J$5,FALSE)),NA(),IF(ISTEXT(HLOOKUP($A91,CPS!$B$4:$AHB$23,J$5,FALSE)),VALUE(LEFT(HLOOKUP($A91,CPS!$B$4:$AHB$23,J$5,FALSE),LEN(HLOOKUP($A91,CPS!$B$4:$AHB$23,J$5,FALSE))-3)),HLOOKUP($A91,CPS!$B$4:$AHB$23,J$5,FALSE)))</f>
        <v>2168</v>
      </c>
      <c r="K91" s="38">
        <f>IF(ISBLANK(HLOOKUP($A91,CPS!$B$4:$AHB$23,K$5,FALSE)),NA(),IF(ISTEXT(HLOOKUP($A91,CPS!$B$4:$AHB$23,K$5,FALSE)),VALUE(LEFT(HLOOKUP($A91,CPS!$B$4:$AHB$23,K$5,FALSE),LEN(HLOOKUP($A91,CPS!$B$4:$AHB$23,K$5,FALSE))-3)),HLOOKUP($A91,CPS!$B$4:$AHB$23,K$5,FALSE)))</f>
        <v>962</v>
      </c>
      <c r="L91" s="38">
        <f>IF(ISBLANK(HLOOKUP($A91,CPS!$B$4:$AHB$23,L$5,FALSE)),NA(),IF(ISTEXT(HLOOKUP($A91,CPS!$B$4:$AHB$23,L$5,FALSE)),VALUE(LEFT(HLOOKUP($A91,CPS!$B$4:$AHB$23,L$5,FALSE),LEN(HLOOKUP($A91,CPS!$B$4:$AHB$23,L$5,FALSE))-3)),HLOOKUP($A91,CPS!$B$4:$AHB$23,L$5,FALSE)))</f>
        <v>1249</v>
      </c>
      <c r="M91" s="32">
        <f t="shared" si="36"/>
        <v>4.5279540864017571</v>
      </c>
      <c r="N91" s="32">
        <f t="shared" si="37"/>
        <v>3.7285188550361803</v>
      </c>
      <c r="O91" s="41"/>
      <c r="P91" s="24" t="e">
        <f t="shared" si="49"/>
        <v>#N/A</v>
      </c>
      <c r="Q91" s="24" t="e">
        <f t="shared" si="38"/>
        <v>#N/A</v>
      </c>
      <c r="R91" s="24" t="e">
        <f t="shared" si="39"/>
        <v>#N/A</v>
      </c>
      <c r="S91" s="24" t="e">
        <f t="shared" si="50"/>
        <v>#N/A</v>
      </c>
      <c r="T91" s="24" t="e">
        <f t="shared" si="40"/>
        <v>#N/A</v>
      </c>
      <c r="U91" s="24" t="e">
        <f t="shared" si="41"/>
        <v>#N/A</v>
      </c>
      <c r="V91" s="24">
        <f t="shared" si="51"/>
        <v>3.1552560608941183</v>
      </c>
      <c r="W91" s="24">
        <f t="shared" si="42"/>
        <v>4.5279540864017571</v>
      </c>
      <c r="X91" s="24">
        <f t="shared" si="43"/>
        <v>3.7285188550361803</v>
      </c>
      <c r="Y91" s="24" t="e">
        <f t="shared" si="52"/>
        <v>#N/A</v>
      </c>
      <c r="Z91" s="24" t="e">
        <f t="shared" si="44"/>
        <v>#N/A</v>
      </c>
      <c r="AA91" s="24" t="e">
        <f t="shared" si="45"/>
        <v>#N/A</v>
      </c>
      <c r="AB91" s="24" t="e">
        <f t="shared" si="53"/>
        <v>#N/A</v>
      </c>
      <c r="AC91" s="24" t="e">
        <f t="shared" si="46"/>
        <v>#N/A</v>
      </c>
      <c r="AD91" s="24" t="e">
        <f t="shared" si="47"/>
        <v>#N/A</v>
      </c>
    </row>
    <row r="92" spans="1:30" ht="9.9499999999999993" x14ac:dyDescent="0.2">
      <c r="A92" s="44">
        <v>39142</v>
      </c>
      <c r="B92" s="22">
        <f>IF(ISBLANK(HLOOKUP($A92,JOLTS!$A$4:$GO$6,B$5,FALSE)),NA(),IF(ISTEXT(HLOOKUP($A92,JOLTS!$A$4:$GO$6,B$5,FALSE)),VALUE(LEFT(HLOOKUP($A92,JOLTS!$A$4:$GO$6,B$5,FALSE),LEN(HLOOKUP($A92,JOLTS!$A$4:$GO$6,B$5,FALSE))-3)),HLOOKUP($A92,JOLTS!$A$4:$GO$6,B$5,FALSE)))</f>
        <v>4657</v>
      </c>
      <c r="C92" s="20">
        <f>IF(ISBLANK(HLOOKUP($A92,JOLTS!$A$4:$GO$6,C$5,FALSE)),NA(),IF(ISTEXT(HLOOKUP($A92,JOLTS!$A$4:$GO$6,C$5,FALSE)),VALUE(LEFT(HLOOKUP($A92,JOLTS!$A$4:$GO$6,C$5,FALSE),LEN(HLOOKUP($A92,JOLTS!$A$4:$GO$6,C$5,FALSE))-3)),HLOOKUP($A92,JOLTS!$A$4:$GO$6,C$5,FALSE)))</f>
        <v>3.3</v>
      </c>
      <c r="D92" s="22">
        <f>IF(ISBLANK(HLOOKUP($A92,CES!$A$4:$ALB$7,D$5,FALSE)),NA(),IF(ISTEXT(HLOOKUP($A92,CES!$A$4:$ALB$7,D$5,FALSE)),VALUE(LEFT(HLOOKUP($A92,CES!$A$4:$ALB$7,D$5,FALSE),LEN(HLOOKUP($A92,CES!$A$4:$ALB$7,D$5,FALSE))-3)),HLOOKUP($A92,CES!$A$4:$ALB$7,D$5,FALSE)))</f>
        <v>137724</v>
      </c>
      <c r="E92" s="32">
        <f t="shared" si="48"/>
        <v>3.2708015816717118</v>
      </c>
      <c r="G92" s="38">
        <f>IF(ISBLANK(HLOOKUP($A92,CPS!$B$4:$AHB$23,G$5,FALSE)),NA(),IF(ISTEXT(HLOOKUP($A92,CPS!$B$4:$AHB$23,G$5,FALSE)),VALUE(LEFT(HLOOKUP($A92,CPS!$B$4:$AHB$23,G$5,FALSE),LEN(HLOOKUP($A92,CPS!$B$4:$AHB$23,G$5,FALSE))-3)),HLOOKUP($A92,CPS!$B$4:$AHB$23,G$5,FALSE)))</f>
        <v>153051</v>
      </c>
      <c r="H92" s="38">
        <f>IF(ISBLANK(HLOOKUP($A92,CPS!$B$4:$AHB$23,H$5,FALSE)),NA(),IF(ISTEXT(HLOOKUP($A92,CPS!$B$4:$AHB$23,H$5,FALSE)),VALUE(LEFT(HLOOKUP($A92,CPS!$B$4:$AHB$23,H$5,FALSE),LEN(HLOOKUP($A92,CPS!$B$4:$AHB$23,H$5,FALSE))-3)),HLOOKUP($A92,CPS!$B$4:$AHB$23,H$5,FALSE)))</f>
        <v>6731</v>
      </c>
      <c r="I92" s="38">
        <f>IF(ISBLANK(HLOOKUP($A92,CPS!$B$4:$AHB$23,I$5,FALSE)),NA(),IF(ISTEXT(HLOOKUP($A92,CPS!$B$4:$AHB$23,I$5,FALSE)),VALUE(LEFT(HLOOKUP($A92,CPS!$B$4:$AHB$23,I$5,FALSE),LEN(HLOOKUP($A92,CPS!$B$4:$AHB$23,I$5,FALSE))-3)),HLOOKUP($A92,CPS!$B$4:$AHB$23,I$5,FALSE)))</f>
        <v>2307</v>
      </c>
      <c r="J92" s="38">
        <f>IF(ISBLANK(HLOOKUP($A92,CPS!$B$4:$AHB$23,J$5,FALSE)),NA(),IF(ISTEXT(HLOOKUP($A92,CPS!$B$4:$AHB$23,J$5,FALSE)),VALUE(LEFT(HLOOKUP($A92,CPS!$B$4:$AHB$23,J$5,FALSE),LEN(HLOOKUP($A92,CPS!$B$4:$AHB$23,J$5,FALSE))-3)),HLOOKUP($A92,CPS!$B$4:$AHB$23,J$5,FALSE)))</f>
        <v>2138</v>
      </c>
      <c r="K92" s="38">
        <f>IF(ISBLANK(HLOOKUP($A92,CPS!$B$4:$AHB$23,K$5,FALSE)),NA(),IF(ISTEXT(HLOOKUP($A92,CPS!$B$4:$AHB$23,K$5,FALSE)),VALUE(LEFT(HLOOKUP($A92,CPS!$B$4:$AHB$23,K$5,FALSE),LEN(HLOOKUP($A92,CPS!$B$4:$AHB$23,K$5,FALSE))-3)),HLOOKUP($A92,CPS!$B$4:$AHB$23,K$5,FALSE)))</f>
        <v>1010</v>
      </c>
      <c r="L92" s="38">
        <f>IF(ISBLANK(HLOOKUP($A92,CPS!$B$4:$AHB$23,L$5,FALSE)),NA(),IF(ISTEXT(HLOOKUP($A92,CPS!$B$4:$AHB$23,L$5,FALSE)),VALUE(LEFT(HLOOKUP($A92,CPS!$B$4:$AHB$23,L$5,FALSE),LEN(HLOOKUP($A92,CPS!$B$4:$AHB$23,L$5,FALSE))-3)),HLOOKUP($A92,CPS!$B$4:$AHB$23,L$5,FALSE)))</f>
        <v>1245</v>
      </c>
      <c r="M92" s="32">
        <f t="shared" si="36"/>
        <v>4.3978804450803981</v>
      </c>
      <c r="N92" s="32">
        <f t="shared" si="37"/>
        <v>3.5641714199841883</v>
      </c>
      <c r="O92" s="41"/>
      <c r="P92" s="24" t="e">
        <f t="shared" si="49"/>
        <v>#N/A</v>
      </c>
      <c r="Q92" s="24" t="e">
        <f t="shared" si="38"/>
        <v>#N/A</v>
      </c>
      <c r="R92" s="24" t="e">
        <f t="shared" si="39"/>
        <v>#N/A</v>
      </c>
      <c r="S92" s="24" t="e">
        <f t="shared" si="50"/>
        <v>#N/A</v>
      </c>
      <c r="T92" s="24" t="e">
        <f t="shared" si="40"/>
        <v>#N/A</v>
      </c>
      <c r="U92" s="24" t="e">
        <f t="shared" si="41"/>
        <v>#N/A</v>
      </c>
      <c r="V92" s="24">
        <f t="shared" si="51"/>
        <v>3.2708015816717118</v>
      </c>
      <c r="W92" s="24">
        <f t="shared" si="42"/>
        <v>4.3978804450803981</v>
      </c>
      <c r="X92" s="24">
        <f t="shared" si="43"/>
        <v>3.5641714199841883</v>
      </c>
      <c r="Y92" s="24" t="e">
        <f t="shared" si="52"/>
        <v>#N/A</v>
      </c>
      <c r="Z92" s="24" t="e">
        <f t="shared" si="44"/>
        <v>#N/A</v>
      </c>
      <c r="AA92" s="24" t="e">
        <f t="shared" si="45"/>
        <v>#N/A</v>
      </c>
      <c r="AB92" s="24" t="e">
        <f t="shared" si="53"/>
        <v>#N/A</v>
      </c>
      <c r="AC92" s="24" t="e">
        <f t="shared" si="46"/>
        <v>#N/A</v>
      </c>
      <c r="AD92" s="24" t="e">
        <f t="shared" si="47"/>
        <v>#N/A</v>
      </c>
    </row>
    <row r="93" spans="1:30" ht="9.9499999999999993" x14ac:dyDescent="0.2">
      <c r="A93" s="44">
        <v>39173</v>
      </c>
      <c r="B93" s="22">
        <f>IF(ISBLANK(HLOOKUP($A93,JOLTS!$A$4:$GO$6,B$5,FALSE)),NA(),IF(ISTEXT(HLOOKUP($A93,JOLTS!$A$4:$GO$6,B$5,FALSE)),VALUE(LEFT(HLOOKUP($A93,JOLTS!$A$4:$GO$6,B$5,FALSE),LEN(HLOOKUP($A93,JOLTS!$A$4:$GO$6,B$5,FALSE))-3)),HLOOKUP($A93,JOLTS!$A$4:$GO$6,B$5,FALSE)))</f>
        <v>4534</v>
      </c>
      <c r="C93" s="20">
        <f>IF(ISBLANK(HLOOKUP($A93,JOLTS!$A$4:$GO$6,C$5,FALSE)),NA(),IF(ISTEXT(HLOOKUP($A93,JOLTS!$A$4:$GO$6,C$5,FALSE)),VALUE(LEFT(HLOOKUP($A93,JOLTS!$A$4:$GO$6,C$5,FALSE),LEN(HLOOKUP($A93,JOLTS!$A$4:$GO$6,C$5,FALSE))-3)),HLOOKUP($A93,JOLTS!$A$4:$GO$6,C$5,FALSE)))</f>
        <v>3.2</v>
      </c>
      <c r="D93" s="22">
        <f>IF(ISBLANK(HLOOKUP($A93,CES!$A$4:$ALB$7,D$5,FALSE)),NA(),IF(ISTEXT(HLOOKUP($A93,CES!$A$4:$ALB$7,D$5,FALSE)),VALUE(LEFT(HLOOKUP($A93,CES!$A$4:$ALB$7,D$5,FALSE),LEN(HLOOKUP($A93,CES!$A$4:$ALB$7,D$5,FALSE))-3)),HLOOKUP($A93,CES!$A$4:$ALB$7,D$5,FALSE)))</f>
        <v>137802</v>
      </c>
      <c r="E93" s="32">
        <f t="shared" si="48"/>
        <v>3.1854204136690649</v>
      </c>
      <c r="G93" s="38">
        <f>IF(ISBLANK(HLOOKUP($A93,CPS!$B$4:$AHB$23,G$5,FALSE)),NA(),IF(ISTEXT(HLOOKUP($A93,CPS!$B$4:$AHB$23,G$5,FALSE)),VALUE(LEFT(HLOOKUP($A93,CPS!$B$4:$AHB$23,G$5,FALSE),LEN(HLOOKUP($A93,CPS!$B$4:$AHB$23,G$5,FALSE))-3)),HLOOKUP($A93,CPS!$B$4:$AHB$23,G$5,FALSE)))</f>
        <v>152435</v>
      </c>
      <c r="H93" s="38">
        <f>IF(ISBLANK(HLOOKUP($A93,CPS!$B$4:$AHB$23,H$5,FALSE)),NA(),IF(ISTEXT(HLOOKUP($A93,CPS!$B$4:$AHB$23,H$5,FALSE)),VALUE(LEFT(HLOOKUP($A93,CPS!$B$4:$AHB$23,H$5,FALSE),LEN(HLOOKUP($A93,CPS!$B$4:$AHB$23,H$5,FALSE))-3)),HLOOKUP($A93,CPS!$B$4:$AHB$23,H$5,FALSE)))</f>
        <v>6850</v>
      </c>
      <c r="I93" s="38">
        <f>IF(ISBLANK(HLOOKUP($A93,CPS!$B$4:$AHB$23,I$5,FALSE)),NA(),IF(ISTEXT(HLOOKUP($A93,CPS!$B$4:$AHB$23,I$5,FALSE)),VALUE(LEFT(HLOOKUP($A93,CPS!$B$4:$AHB$23,I$5,FALSE),LEN(HLOOKUP($A93,CPS!$B$4:$AHB$23,I$5,FALSE))-3)),HLOOKUP($A93,CPS!$B$4:$AHB$23,I$5,FALSE)))</f>
        <v>2456</v>
      </c>
      <c r="J93" s="38">
        <f>IF(ISBLANK(HLOOKUP($A93,CPS!$B$4:$AHB$23,J$5,FALSE)),NA(),IF(ISTEXT(HLOOKUP($A93,CPS!$B$4:$AHB$23,J$5,FALSE)),VALUE(LEFT(HLOOKUP($A93,CPS!$B$4:$AHB$23,J$5,FALSE),LEN(HLOOKUP($A93,CPS!$B$4:$AHB$23,J$5,FALSE))-3)),HLOOKUP($A93,CPS!$B$4:$AHB$23,J$5,FALSE)))</f>
        <v>2178</v>
      </c>
      <c r="K93" s="38">
        <f>IF(ISBLANK(HLOOKUP($A93,CPS!$B$4:$AHB$23,K$5,FALSE)),NA(),IF(ISTEXT(HLOOKUP($A93,CPS!$B$4:$AHB$23,K$5,FALSE)),VALUE(LEFT(HLOOKUP($A93,CPS!$B$4:$AHB$23,K$5,FALSE),LEN(HLOOKUP($A93,CPS!$B$4:$AHB$23,K$5,FALSE))-3)),HLOOKUP($A93,CPS!$B$4:$AHB$23,K$5,FALSE)))</f>
        <v>1075</v>
      </c>
      <c r="L93" s="38">
        <f>IF(ISBLANK(HLOOKUP($A93,CPS!$B$4:$AHB$23,L$5,FALSE)),NA(),IF(ISTEXT(HLOOKUP($A93,CPS!$B$4:$AHB$23,L$5,FALSE)),VALUE(LEFT(HLOOKUP($A93,CPS!$B$4:$AHB$23,L$5,FALSE),LEN(HLOOKUP($A93,CPS!$B$4:$AHB$23,L$5,FALSE))-3)),HLOOKUP($A93,CPS!$B$4:$AHB$23,L$5,FALSE)))</f>
        <v>1206</v>
      </c>
      <c r="M93" s="32">
        <f t="shared" si="36"/>
        <v>4.493718634171942</v>
      </c>
      <c r="N93" s="32">
        <f t="shared" si="37"/>
        <v>3.7452028733558564</v>
      </c>
      <c r="O93" s="41"/>
      <c r="P93" s="24" t="e">
        <f t="shared" si="49"/>
        <v>#N/A</v>
      </c>
      <c r="Q93" s="24" t="e">
        <f t="shared" si="38"/>
        <v>#N/A</v>
      </c>
      <c r="R93" s="24" t="e">
        <f t="shared" si="39"/>
        <v>#N/A</v>
      </c>
      <c r="S93" s="24" t="e">
        <f t="shared" si="50"/>
        <v>#N/A</v>
      </c>
      <c r="T93" s="24" t="e">
        <f t="shared" si="40"/>
        <v>#N/A</v>
      </c>
      <c r="U93" s="24" t="e">
        <f t="shared" si="41"/>
        <v>#N/A</v>
      </c>
      <c r="V93" s="24">
        <f t="shared" si="51"/>
        <v>3.1854204136690649</v>
      </c>
      <c r="W93" s="24">
        <f t="shared" si="42"/>
        <v>4.493718634171942</v>
      </c>
      <c r="X93" s="24">
        <f t="shared" si="43"/>
        <v>3.7452028733558564</v>
      </c>
      <c r="Y93" s="24" t="e">
        <f t="shared" si="52"/>
        <v>#N/A</v>
      </c>
      <c r="Z93" s="24" t="e">
        <f t="shared" si="44"/>
        <v>#N/A</v>
      </c>
      <c r="AA93" s="24" t="e">
        <f t="shared" si="45"/>
        <v>#N/A</v>
      </c>
      <c r="AB93" s="24" t="e">
        <f t="shared" si="53"/>
        <v>#N/A</v>
      </c>
      <c r="AC93" s="24" t="e">
        <f t="shared" si="46"/>
        <v>#N/A</v>
      </c>
      <c r="AD93" s="24" t="e">
        <f t="shared" si="47"/>
        <v>#N/A</v>
      </c>
    </row>
    <row r="94" spans="1:30" ht="9.9499999999999993" x14ac:dyDescent="0.2">
      <c r="A94" s="44">
        <v>39203</v>
      </c>
      <c r="B94" s="22">
        <f>IF(ISBLANK(HLOOKUP($A94,JOLTS!$A$4:$GO$6,B$5,FALSE)),NA(),IF(ISTEXT(HLOOKUP($A94,JOLTS!$A$4:$GO$6,B$5,FALSE)),VALUE(LEFT(HLOOKUP($A94,JOLTS!$A$4:$GO$6,B$5,FALSE),LEN(HLOOKUP($A94,JOLTS!$A$4:$GO$6,B$5,FALSE))-3)),HLOOKUP($A94,JOLTS!$A$4:$GO$6,B$5,FALSE)))</f>
        <v>4531</v>
      </c>
      <c r="C94" s="20">
        <f>IF(ISBLANK(HLOOKUP($A94,JOLTS!$A$4:$GO$6,C$5,FALSE)),NA(),IF(ISTEXT(HLOOKUP($A94,JOLTS!$A$4:$GO$6,C$5,FALSE)),VALUE(LEFT(HLOOKUP($A94,JOLTS!$A$4:$GO$6,C$5,FALSE),LEN(HLOOKUP($A94,JOLTS!$A$4:$GO$6,C$5,FALSE))-3)),HLOOKUP($A94,JOLTS!$A$4:$GO$6,C$5,FALSE)))</f>
        <v>3.2</v>
      </c>
      <c r="D94" s="22">
        <f>IF(ISBLANK(HLOOKUP($A94,CES!$A$4:$ALB$7,D$5,FALSE)),NA(),IF(ISTEXT(HLOOKUP($A94,CES!$A$4:$ALB$7,D$5,FALSE)),VALUE(LEFT(HLOOKUP($A94,CES!$A$4:$ALB$7,D$5,FALSE),LEN(HLOOKUP($A94,CES!$A$4:$ALB$7,D$5,FALSE))-3)),HLOOKUP($A94,CES!$A$4:$ALB$7,D$5,FALSE)))</f>
        <v>137946</v>
      </c>
      <c r="E94" s="32">
        <f t="shared" si="48"/>
        <v>3.1801624121788081</v>
      </c>
      <c r="G94" s="38">
        <f>IF(ISBLANK(HLOOKUP($A94,CPS!$B$4:$AHB$23,G$5,FALSE)),NA(),IF(ISTEXT(HLOOKUP($A94,CPS!$B$4:$AHB$23,G$5,FALSE)),VALUE(LEFT(HLOOKUP($A94,CPS!$B$4:$AHB$23,G$5,FALSE),LEN(HLOOKUP($A94,CPS!$B$4:$AHB$23,G$5,FALSE))-3)),HLOOKUP($A94,CPS!$B$4:$AHB$23,G$5,FALSE)))</f>
        <v>152670</v>
      </c>
      <c r="H94" s="38">
        <f>IF(ISBLANK(HLOOKUP($A94,CPS!$B$4:$AHB$23,H$5,FALSE)),NA(),IF(ISTEXT(HLOOKUP($A94,CPS!$B$4:$AHB$23,H$5,FALSE)),VALUE(LEFT(HLOOKUP($A94,CPS!$B$4:$AHB$23,H$5,FALSE),LEN(HLOOKUP($A94,CPS!$B$4:$AHB$23,H$5,FALSE))-3)),HLOOKUP($A94,CPS!$B$4:$AHB$23,H$5,FALSE)))</f>
        <v>6766</v>
      </c>
      <c r="I94" s="38">
        <f>IF(ISBLANK(HLOOKUP($A94,CPS!$B$4:$AHB$23,I$5,FALSE)),NA(),IF(ISTEXT(HLOOKUP($A94,CPS!$B$4:$AHB$23,I$5,FALSE)),VALUE(LEFT(HLOOKUP($A94,CPS!$B$4:$AHB$23,I$5,FALSE),LEN(HLOOKUP($A94,CPS!$B$4:$AHB$23,I$5,FALSE))-3)),HLOOKUP($A94,CPS!$B$4:$AHB$23,I$5,FALSE)))</f>
        <v>2464</v>
      </c>
      <c r="J94" s="38">
        <f>IF(ISBLANK(HLOOKUP($A94,CPS!$B$4:$AHB$23,J$5,FALSE)),NA(),IF(ISTEXT(HLOOKUP($A94,CPS!$B$4:$AHB$23,J$5,FALSE)),VALUE(LEFT(HLOOKUP($A94,CPS!$B$4:$AHB$23,J$5,FALSE),LEN(HLOOKUP($A94,CPS!$B$4:$AHB$23,J$5,FALSE))-3)),HLOOKUP($A94,CPS!$B$4:$AHB$23,J$5,FALSE)))</f>
        <v>2183</v>
      </c>
      <c r="K94" s="38">
        <f>IF(ISBLANK(HLOOKUP($A94,CPS!$B$4:$AHB$23,K$5,FALSE)),NA(),IF(ISTEXT(HLOOKUP($A94,CPS!$B$4:$AHB$23,K$5,FALSE)),VALUE(LEFT(HLOOKUP($A94,CPS!$B$4:$AHB$23,K$5,FALSE),LEN(HLOOKUP($A94,CPS!$B$4:$AHB$23,K$5,FALSE))-3)),HLOOKUP($A94,CPS!$B$4:$AHB$23,K$5,FALSE)))</f>
        <v>1100</v>
      </c>
      <c r="L94" s="38">
        <f>IF(ISBLANK(HLOOKUP($A94,CPS!$B$4:$AHB$23,L$5,FALSE)),NA(),IF(ISTEXT(HLOOKUP($A94,CPS!$B$4:$AHB$23,L$5,FALSE)),VALUE(LEFT(HLOOKUP($A94,CPS!$B$4:$AHB$23,L$5,FALSE),LEN(HLOOKUP($A94,CPS!$B$4:$AHB$23,L$5,FALSE))-3)),HLOOKUP($A94,CPS!$B$4:$AHB$23,L$5,FALSE)))</f>
        <v>1132</v>
      </c>
      <c r="M94" s="32">
        <f t="shared" si="36"/>
        <v>4.4317809654811029</v>
      </c>
      <c r="N94" s="32">
        <f t="shared" si="37"/>
        <v>3.7643282897753325</v>
      </c>
      <c r="O94" s="41"/>
      <c r="P94" s="24" t="e">
        <f t="shared" si="49"/>
        <v>#N/A</v>
      </c>
      <c r="Q94" s="24" t="e">
        <f t="shared" si="38"/>
        <v>#N/A</v>
      </c>
      <c r="R94" s="24" t="e">
        <f t="shared" si="39"/>
        <v>#N/A</v>
      </c>
      <c r="S94" s="24" t="e">
        <f t="shared" si="50"/>
        <v>#N/A</v>
      </c>
      <c r="T94" s="24" t="e">
        <f t="shared" si="40"/>
        <v>#N/A</v>
      </c>
      <c r="U94" s="24" t="e">
        <f t="shared" si="41"/>
        <v>#N/A</v>
      </c>
      <c r="V94" s="24">
        <f t="shared" si="51"/>
        <v>3.1801624121788081</v>
      </c>
      <c r="W94" s="24">
        <f t="shared" si="42"/>
        <v>4.4317809654811029</v>
      </c>
      <c r="X94" s="24">
        <f t="shared" si="43"/>
        <v>3.7643282897753325</v>
      </c>
      <c r="Y94" s="24" t="e">
        <f t="shared" si="52"/>
        <v>#N/A</v>
      </c>
      <c r="Z94" s="24" t="e">
        <f t="shared" si="44"/>
        <v>#N/A</v>
      </c>
      <c r="AA94" s="24" t="e">
        <f t="shared" si="45"/>
        <v>#N/A</v>
      </c>
      <c r="AB94" s="24" t="e">
        <f t="shared" si="53"/>
        <v>#N/A</v>
      </c>
      <c r="AC94" s="24" t="e">
        <f t="shared" si="46"/>
        <v>#N/A</v>
      </c>
      <c r="AD94" s="24" t="e">
        <f t="shared" si="47"/>
        <v>#N/A</v>
      </c>
    </row>
    <row r="95" spans="1:30" ht="9.9499999999999993" x14ac:dyDescent="0.2">
      <c r="A95" s="44">
        <v>39234</v>
      </c>
      <c r="B95" s="22">
        <f>IF(ISBLANK(HLOOKUP($A95,JOLTS!$A$4:$GO$6,B$5,FALSE)),NA(),IF(ISTEXT(HLOOKUP($A95,JOLTS!$A$4:$GO$6,B$5,FALSE)),VALUE(LEFT(HLOOKUP($A95,JOLTS!$A$4:$GO$6,B$5,FALSE),LEN(HLOOKUP($A95,JOLTS!$A$4:$GO$6,B$5,FALSE))-3)),HLOOKUP($A95,JOLTS!$A$4:$GO$6,B$5,FALSE)))</f>
        <v>4639</v>
      </c>
      <c r="C95" s="20">
        <f>IF(ISBLANK(HLOOKUP($A95,JOLTS!$A$4:$GO$6,C$5,FALSE)),NA(),IF(ISTEXT(HLOOKUP($A95,JOLTS!$A$4:$GO$6,C$5,FALSE)),VALUE(LEFT(HLOOKUP($A95,JOLTS!$A$4:$GO$6,C$5,FALSE),LEN(HLOOKUP($A95,JOLTS!$A$4:$GO$6,C$5,FALSE))-3)),HLOOKUP($A95,JOLTS!$A$4:$GO$6,C$5,FALSE)))</f>
        <v>3.3</v>
      </c>
      <c r="D95" s="22">
        <f>IF(ISBLANK(HLOOKUP($A95,CES!$A$4:$ALB$7,D$5,FALSE)),NA(),IF(ISTEXT(HLOOKUP($A95,CES!$A$4:$ALB$7,D$5,FALSE)),VALUE(LEFT(HLOOKUP($A95,CES!$A$4:$ALB$7,D$5,FALSE),LEN(HLOOKUP($A95,CES!$A$4:$ALB$7,D$5,FALSE))-3)),HLOOKUP($A95,CES!$A$4:$ALB$7,D$5,FALSE)))</f>
        <v>138017</v>
      </c>
      <c r="E95" s="32">
        <f t="shared" si="48"/>
        <v>3.2518786451323467</v>
      </c>
      <c r="G95" s="38">
        <f>IF(ISBLANK(HLOOKUP($A95,CPS!$B$4:$AHB$23,G$5,FALSE)),NA(),IF(ISTEXT(HLOOKUP($A95,CPS!$B$4:$AHB$23,G$5,FALSE)),VALUE(LEFT(HLOOKUP($A95,CPS!$B$4:$AHB$23,G$5,FALSE),LEN(HLOOKUP($A95,CPS!$B$4:$AHB$23,G$5,FALSE))-3)),HLOOKUP($A95,CPS!$B$4:$AHB$23,G$5,FALSE)))</f>
        <v>153041</v>
      </c>
      <c r="H95" s="38">
        <f>IF(ISBLANK(HLOOKUP($A95,CPS!$B$4:$AHB$23,H$5,FALSE)),NA(),IF(ISTEXT(HLOOKUP($A95,CPS!$B$4:$AHB$23,H$5,FALSE)),VALUE(LEFT(HLOOKUP($A95,CPS!$B$4:$AHB$23,H$5,FALSE),LEN(HLOOKUP($A95,CPS!$B$4:$AHB$23,H$5,FALSE))-3)),HLOOKUP($A95,CPS!$B$4:$AHB$23,H$5,FALSE)))</f>
        <v>6979</v>
      </c>
      <c r="I95" s="38">
        <f>IF(ISBLANK(HLOOKUP($A95,CPS!$B$4:$AHB$23,I$5,FALSE)),NA(),IF(ISTEXT(HLOOKUP($A95,CPS!$B$4:$AHB$23,I$5,FALSE)),VALUE(LEFT(HLOOKUP($A95,CPS!$B$4:$AHB$23,I$5,FALSE),LEN(HLOOKUP($A95,CPS!$B$4:$AHB$23,I$5,FALSE))-3)),HLOOKUP($A95,CPS!$B$4:$AHB$23,I$5,FALSE)))</f>
        <v>2551</v>
      </c>
      <c r="J95" s="38">
        <f>IF(ISBLANK(HLOOKUP($A95,CPS!$B$4:$AHB$23,J$5,FALSE)),NA(),IF(ISTEXT(HLOOKUP($A95,CPS!$B$4:$AHB$23,J$5,FALSE)),VALUE(LEFT(HLOOKUP($A95,CPS!$B$4:$AHB$23,J$5,FALSE),LEN(HLOOKUP($A95,CPS!$B$4:$AHB$23,J$5,FALSE))-3)),HLOOKUP($A95,CPS!$B$4:$AHB$23,J$5,FALSE)))</f>
        <v>2134</v>
      </c>
      <c r="K95" s="38">
        <f>IF(ISBLANK(HLOOKUP($A95,CPS!$B$4:$AHB$23,K$5,FALSE)),NA(),IF(ISTEXT(HLOOKUP($A95,CPS!$B$4:$AHB$23,K$5,FALSE)),VALUE(LEFT(HLOOKUP($A95,CPS!$B$4:$AHB$23,K$5,FALSE),LEN(HLOOKUP($A95,CPS!$B$4:$AHB$23,K$5,FALSE))-3)),HLOOKUP($A95,CPS!$B$4:$AHB$23,K$5,FALSE)))</f>
        <v>1138</v>
      </c>
      <c r="L95" s="38">
        <f>IF(ISBLANK(HLOOKUP($A95,CPS!$B$4:$AHB$23,L$5,FALSE)),NA(),IF(ISTEXT(HLOOKUP($A95,CPS!$B$4:$AHB$23,L$5,FALSE)),VALUE(LEFT(HLOOKUP($A95,CPS!$B$4:$AHB$23,L$5,FALSE),LEN(HLOOKUP($A95,CPS!$B$4:$AHB$23,L$5,FALSE))-3)),HLOOKUP($A95,CPS!$B$4:$AHB$23,L$5,FALSE)))</f>
        <v>1143</v>
      </c>
      <c r="M95" s="32">
        <f t="shared" si="36"/>
        <v>4.5602158898595802</v>
      </c>
      <c r="N95" s="32">
        <f t="shared" si="37"/>
        <v>3.8048627491979272</v>
      </c>
      <c r="O95" s="41"/>
      <c r="P95" s="24" t="e">
        <f t="shared" si="49"/>
        <v>#N/A</v>
      </c>
      <c r="Q95" s="24" t="e">
        <f t="shared" si="38"/>
        <v>#N/A</v>
      </c>
      <c r="R95" s="24" t="e">
        <f t="shared" si="39"/>
        <v>#N/A</v>
      </c>
      <c r="S95" s="24" t="e">
        <f t="shared" si="50"/>
        <v>#N/A</v>
      </c>
      <c r="T95" s="24" t="e">
        <f t="shared" si="40"/>
        <v>#N/A</v>
      </c>
      <c r="U95" s="24" t="e">
        <f t="shared" si="41"/>
        <v>#N/A</v>
      </c>
      <c r="V95" s="24">
        <f t="shared" si="51"/>
        <v>3.2518786451323467</v>
      </c>
      <c r="W95" s="24">
        <f t="shared" si="42"/>
        <v>4.5602158898595802</v>
      </c>
      <c r="X95" s="24">
        <f t="shared" si="43"/>
        <v>3.8048627491979272</v>
      </c>
      <c r="Y95" s="24" t="e">
        <f t="shared" si="52"/>
        <v>#N/A</v>
      </c>
      <c r="Z95" s="24" t="e">
        <f t="shared" si="44"/>
        <v>#N/A</v>
      </c>
      <c r="AA95" s="24" t="e">
        <f t="shared" si="45"/>
        <v>#N/A</v>
      </c>
      <c r="AB95" s="24" t="e">
        <f t="shared" si="53"/>
        <v>#N/A</v>
      </c>
      <c r="AC95" s="24" t="e">
        <f t="shared" si="46"/>
        <v>#N/A</v>
      </c>
      <c r="AD95" s="24" t="e">
        <f t="shared" si="47"/>
        <v>#N/A</v>
      </c>
    </row>
    <row r="96" spans="1:30" ht="9.9499999999999993" x14ac:dyDescent="0.2">
      <c r="A96" s="44">
        <v>39264</v>
      </c>
      <c r="B96" s="22">
        <f>IF(ISBLANK(HLOOKUP($A96,JOLTS!$A$4:$GO$6,B$5,FALSE)),NA(),IF(ISTEXT(HLOOKUP($A96,JOLTS!$A$4:$GO$6,B$5,FALSE)),VALUE(LEFT(HLOOKUP($A96,JOLTS!$A$4:$GO$6,B$5,FALSE),LEN(HLOOKUP($A96,JOLTS!$A$4:$GO$6,B$5,FALSE))-3)),HLOOKUP($A96,JOLTS!$A$4:$GO$6,B$5,FALSE)))</f>
        <v>4430</v>
      </c>
      <c r="C96" s="20">
        <f>IF(ISBLANK(HLOOKUP($A96,JOLTS!$A$4:$GO$6,C$5,FALSE)),NA(),IF(ISTEXT(HLOOKUP($A96,JOLTS!$A$4:$GO$6,C$5,FALSE)),VALUE(LEFT(HLOOKUP($A96,JOLTS!$A$4:$GO$6,C$5,FALSE),LEN(HLOOKUP($A96,JOLTS!$A$4:$GO$6,C$5,FALSE))-3)),HLOOKUP($A96,JOLTS!$A$4:$GO$6,C$5,FALSE)))</f>
        <v>3.1</v>
      </c>
      <c r="D96" s="22">
        <f>IF(ISBLANK(HLOOKUP($A96,CES!$A$4:$ALB$7,D$5,FALSE)),NA(),IF(ISTEXT(HLOOKUP($A96,CES!$A$4:$ALB$7,D$5,FALSE)),VALUE(LEFT(HLOOKUP($A96,CES!$A$4:$ALB$7,D$5,FALSE),LEN(HLOOKUP($A96,CES!$A$4:$ALB$7,D$5,FALSE))-3)),HLOOKUP($A96,CES!$A$4:$ALB$7,D$5,FALSE)))</f>
        <v>137984</v>
      </c>
      <c r="E96" s="32">
        <f t="shared" si="48"/>
        <v>3.1106492339236311</v>
      </c>
      <c r="G96" s="38">
        <f>IF(ISBLANK(HLOOKUP($A96,CPS!$B$4:$AHB$23,G$5,FALSE)),NA(),IF(ISTEXT(HLOOKUP($A96,CPS!$B$4:$AHB$23,G$5,FALSE)),VALUE(LEFT(HLOOKUP($A96,CPS!$B$4:$AHB$23,G$5,FALSE),LEN(HLOOKUP($A96,CPS!$B$4:$AHB$23,G$5,FALSE))-3)),HLOOKUP($A96,CPS!$B$4:$AHB$23,G$5,FALSE)))</f>
        <v>153054</v>
      </c>
      <c r="H96" s="38">
        <f>IF(ISBLANK(HLOOKUP($A96,CPS!$B$4:$AHB$23,H$5,FALSE)),NA(),IF(ISTEXT(HLOOKUP($A96,CPS!$B$4:$AHB$23,H$5,FALSE)),VALUE(LEFT(HLOOKUP($A96,CPS!$B$4:$AHB$23,H$5,FALSE),LEN(HLOOKUP($A96,CPS!$B$4:$AHB$23,H$5,FALSE))-3)),HLOOKUP($A96,CPS!$B$4:$AHB$23,H$5,FALSE)))</f>
        <v>7149</v>
      </c>
      <c r="I96" s="38">
        <f>IF(ISBLANK(HLOOKUP($A96,CPS!$B$4:$AHB$23,I$5,FALSE)),NA(),IF(ISTEXT(HLOOKUP($A96,CPS!$B$4:$AHB$23,I$5,FALSE)),VALUE(LEFT(HLOOKUP($A96,CPS!$B$4:$AHB$23,I$5,FALSE),LEN(HLOOKUP($A96,CPS!$B$4:$AHB$23,I$5,FALSE))-3)),HLOOKUP($A96,CPS!$B$4:$AHB$23,I$5,FALSE)))</f>
        <v>2502</v>
      </c>
      <c r="J96" s="38">
        <f>IF(ISBLANK(HLOOKUP($A96,CPS!$B$4:$AHB$23,J$5,FALSE)),NA(),IF(ISTEXT(HLOOKUP($A96,CPS!$B$4:$AHB$23,J$5,FALSE)),VALUE(LEFT(HLOOKUP($A96,CPS!$B$4:$AHB$23,J$5,FALSE),LEN(HLOOKUP($A96,CPS!$B$4:$AHB$23,J$5,FALSE))-3)),HLOOKUP($A96,CPS!$B$4:$AHB$23,J$5,FALSE)))</f>
        <v>2203</v>
      </c>
      <c r="K96" s="38">
        <f>IF(ISBLANK(HLOOKUP($A96,CPS!$B$4:$AHB$23,K$5,FALSE)),NA(),IF(ISTEXT(HLOOKUP($A96,CPS!$B$4:$AHB$23,K$5,FALSE)),VALUE(LEFT(HLOOKUP($A96,CPS!$B$4:$AHB$23,K$5,FALSE),LEN(HLOOKUP($A96,CPS!$B$4:$AHB$23,K$5,FALSE))-3)),HLOOKUP($A96,CPS!$B$4:$AHB$23,K$5,FALSE)))</f>
        <v>1073</v>
      </c>
      <c r="L96" s="38">
        <f>IF(ISBLANK(HLOOKUP($A96,CPS!$B$4:$AHB$23,L$5,FALSE)),NA(),IF(ISTEXT(HLOOKUP($A96,CPS!$B$4:$AHB$23,L$5,FALSE)),VALUE(LEFT(HLOOKUP($A96,CPS!$B$4:$AHB$23,L$5,FALSE),LEN(HLOOKUP($A96,CPS!$B$4:$AHB$23,L$5,FALSE))-3)),HLOOKUP($A96,CPS!$B$4:$AHB$23,L$5,FALSE)))</f>
        <v>1291</v>
      </c>
      <c r="M96" s="32">
        <f t="shared" si="36"/>
        <v>4.6709004665020188</v>
      </c>
      <c r="N96" s="32">
        <f t="shared" si="37"/>
        <v>3.7751381865224038</v>
      </c>
      <c r="O96" s="41"/>
      <c r="P96" s="24" t="e">
        <f t="shared" si="49"/>
        <v>#N/A</v>
      </c>
      <c r="Q96" s="24" t="e">
        <f t="shared" si="38"/>
        <v>#N/A</v>
      </c>
      <c r="R96" s="24" t="e">
        <f t="shared" si="39"/>
        <v>#N/A</v>
      </c>
      <c r="S96" s="24" t="e">
        <f t="shared" si="50"/>
        <v>#N/A</v>
      </c>
      <c r="T96" s="24" t="e">
        <f t="shared" si="40"/>
        <v>#N/A</v>
      </c>
      <c r="U96" s="24" t="e">
        <f t="shared" si="41"/>
        <v>#N/A</v>
      </c>
      <c r="V96" s="24">
        <f t="shared" si="51"/>
        <v>3.1106492339236311</v>
      </c>
      <c r="W96" s="24">
        <f t="shared" si="42"/>
        <v>4.6709004665020188</v>
      </c>
      <c r="X96" s="24">
        <f t="shared" si="43"/>
        <v>3.7751381865224038</v>
      </c>
      <c r="Y96" s="24" t="e">
        <f t="shared" si="52"/>
        <v>#N/A</v>
      </c>
      <c r="Z96" s="24" t="e">
        <f t="shared" si="44"/>
        <v>#N/A</v>
      </c>
      <c r="AA96" s="24" t="e">
        <f t="shared" si="45"/>
        <v>#N/A</v>
      </c>
      <c r="AB96" s="24" t="e">
        <f t="shared" si="53"/>
        <v>#N/A</v>
      </c>
      <c r="AC96" s="24" t="e">
        <f t="shared" si="46"/>
        <v>#N/A</v>
      </c>
      <c r="AD96" s="24" t="e">
        <f t="shared" si="47"/>
        <v>#N/A</v>
      </c>
    </row>
    <row r="97" spans="1:30" ht="9.9499999999999993" x14ac:dyDescent="0.2">
      <c r="A97" s="44">
        <v>39295</v>
      </c>
      <c r="B97" s="22">
        <f>IF(ISBLANK(HLOOKUP($A97,JOLTS!$A$4:$GO$6,B$5,FALSE)),NA(),IF(ISTEXT(HLOOKUP($A97,JOLTS!$A$4:$GO$6,B$5,FALSE)),VALUE(LEFT(HLOOKUP($A97,JOLTS!$A$4:$GO$6,B$5,FALSE),LEN(HLOOKUP($A97,JOLTS!$A$4:$GO$6,B$5,FALSE))-3)),HLOOKUP($A97,JOLTS!$A$4:$GO$6,B$5,FALSE)))</f>
        <v>4508</v>
      </c>
      <c r="C97" s="20">
        <f>IF(ISBLANK(HLOOKUP($A97,JOLTS!$A$4:$GO$6,C$5,FALSE)),NA(),IF(ISTEXT(HLOOKUP($A97,JOLTS!$A$4:$GO$6,C$5,FALSE)),VALUE(LEFT(HLOOKUP($A97,JOLTS!$A$4:$GO$6,C$5,FALSE),LEN(HLOOKUP($A97,JOLTS!$A$4:$GO$6,C$5,FALSE))-3)),HLOOKUP($A97,JOLTS!$A$4:$GO$6,C$5,FALSE)))</f>
        <v>3.2</v>
      </c>
      <c r="D97" s="22">
        <f>IF(ISBLANK(HLOOKUP($A97,CES!$A$4:$ALB$7,D$5,FALSE)),NA(),IF(ISTEXT(HLOOKUP($A97,CES!$A$4:$ALB$7,D$5,FALSE)),VALUE(LEFT(HLOOKUP($A97,CES!$A$4:$ALB$7,D$5,FALSE),LEN(HLOOKUP($A97,CES!$A$4:$ALB$7,D$5,FALSE))-3)),HLOOKUP($A97,CES!$A$4:$ALB$7,D$5,FALSE)))</f>
        <v>137968</v>
      </c>
      <c r="E97" s="32">
        <f t="shared" si="48"/>
        <v>3.1640416631573034</v>
      </c>
      <c r="G97" s="38">
        <f>IF(ISBLANK(HLOOKUP($A97,CPS!$B$4:$AHB$23,G$5,FALSE)),NA(),IF(ISTEXT(HLOOKUP($A97,CPS!$B$4:$AHB$23,G$5,FALSE)),VALUE(LEFT(HLOOKUP($A97,CPS!$B$4:$AHB$23,G$5,FALSE),LEN(HLOOKUP($A97,CPS!$B$4:$AHB$23,G$5,FALSE))-3)),HLOOKUP($A97,CPS!$B$4:$AHB$23,G$5,FALSE)))</f>
        <v>152749</v>
      </c>
      <c r="H97" s="38">
        <f>IF(ISBLANK(HLOOKUP($A97,CPS!$B$4:$AHB$23,H$5,FALSE)),NA(),IF(ISTEXT(HLOOKUP($A97,CPS!$B$4:$AHB$23,H$5,FALSE)),VALUE(LEFT(HLOOKUP($A97,CPS!$B$4:$AHB$23,H$5,FALSE),LEN(HLOOKUP($A97,CPS!$B$4:$AHB$23,H$5,FALSE))-3)),HLOOKUP($A97,CPS!$B$4:$AHB$23,H$5,FALSE)))</f>
        <v>7067</v>
      </c>
      <c r="I97" s="38">
        <f>IF(ISBLANK(HLOOKUP($A97,CPS!$B$4:$AHB$23,I$5,FALSE)),NA(),IF(ISTEXT(HLOOKUP($A97,CPS!$B$4:$AHB$23,I$5,FALSE)),VALUE(LEFT(HLOOKUP($A97,CPS!$B$4:$AHB$23,I$5,FALSE),LEN(HLOOKUP($A97,CPS!$B$4:$AHB$23,I$5,FALSE))-3)),HLOOKUP($A97,CPS!$B$4:$AHB$23,I$5,FALSE)))</f>
        <v>2614</v>
      </c>
      <c r="J97" s="38">
        <f>IF(ISBLANK(HLOOKUP($A97,CPS!$B$4:$AHB$23,J$5,FALSE)),NA(),IF(ISTEXT(HLOOKUP($A97,CPS!$B$4:$AHB$23,J$5,FALSE)),VALUE(LEFT(HLOOKUP($A97,CPS!$B$4:$AHB$23,J$5,FALSE),LEN(HLOOKUP($A97,CPS!$B$4:$AHB$23,J$5,FALSE))-3)),HLOOKUP($A97,CPS!$B$4:$AHB$23,J$5,FALSE)))</f>
        <v>2156</v>
      </c>
      <c r="K97" s="38">
        <f>IF(ISBLANK(HLOOKUP($A97,CPS!$B$4:$AHB$23,K$5,FALSE)),NA(),IF(ISTEXT(HLOOKUP($A97,CPS!$B$4:$AHB$23,K$5,FALSE)),VALUE(LEFT(HLOOKUP($A97,CPS!$B$4:$AHB$23,K$5,FALSE),LEN(HLOOKUP($A97,CPS!$B$4:$AHB$23,K$5,FALSE))-3)),HLOOKUP($A97,CPS!$B$4:$AHB$23,K$5,FALSE)))</f>
        <v>1086</v>
      </c>
      <c r="L97" s="38">
        <f>IF(ISBLANK(HLOOKUP($A97,CPS!$B$4:$AHB$23,L$5,FALSE)),NA(),IF(ISTEXT(HLOOKUP($A97,CPS!$B$4:$AHB$23,L$5,FALSE)),VALUE(LEFT(HLOOKUP($A97,CPS!$B$4:$AHB$23,L$5,FALSE),LEN(HLOOKUP($A97,CPS!$B$4:$AHB$23,L$5,FALSE))-3)),HLOOKUP($A97,CPS!$B$4:$AHB$23,L$5,FALSE)))</f>
        <v>1246</v>
      </c>
      <c r="M97" s="32">
        <f t="shared" si="36"/>
        <v>4.6265441999620291</v>
      </c>
      <c r="N97" s="32">
        <f t="shared" si="37"/>
        <v>3.8337403190855586</v>
      </c>
      <c r="O97" s="41"/>
      <c r="P97" s="24" t="e">
        <f t="shared" si="49"/>
        <v>#N/A</v>
      </c>
      <c r="Q97" s="24" t="e">
        <f t="shared" si="38"/>
        <v>#N/A</v>
      </c>
      <c r="R97" s="24" t="e">
        <f t="shared" si="39"/>
        <v>#N/A</v>
      </c>
      <c r="S97" s="24" t="e">
        <f t="shared" si="50"/>
        <v>#N/A</v>
      </c>
      <c r="T97" s="24" t="e">
        <f t="shared" si="40"/>
        <v>#N/A</v>
      </c>
      <c r="U97" s="24" t="e">
        <f t="shared" si="41"/>
        <v>#N/A</v>
      </c>
      <c r="V97" s="24">
        <f t="shared" si="51"/>
        <v>3.1640416631573034</v>
      </c>
      <c r="W97" s="24">
        <f t="shared" si="42"/>
        <v>4.6265441999620291</v>
      </c>
      <c r="X97" s="24">
        <f t="shared" si="43"/>
        <v>3.8337403190855586</v>
      </c>
      <c r="Y97" s="24" t="e">
        <f t="shared" si="52"/>
        <v>#N/A</v>
      </c>
      <c r="Z97" s="24" t="e">
        <f t="shared" si="44"/>
        <v>#N/A</v>
      </c>
      <c r="AA97" s="24" t="e">
        <f t="shared" si="45"/>
        <v>#N/A</v>
      </c>
      <c r="AB97" s="24" t="e">
        <f t="shared" si="53"/>
        <v>#N/A</v>
      </c>
      <c r="AC97" s="24" t="e">
        <f t="shared" si="46"/>
        <v>#N/A</v>
      </c>
      <c r="AD97" s="24" t="e">
        <f t="shared" si="47"/>
        <v>#N/A</v>
      </c>
    </row>
    <row r="98" spans="1:30" ht="9.9499999999999993" x14ac:dyDescent="0.2">
      <c r="A98" s="44">
        <v>39326</v>
      </c>
      <c r="B98" s="22">
        <f>IF(ISBLANK(HLOOKUP($A98,JOLTS!$A$4:$GO$6,B$5,FALSE)),NA(),IF(ISTEXT(HLOOKUP($A98,JOLTS!$A$4:$GO$6,B$5,FALSE)),VALUE(LEFT(HLOOKUP($A98,JOLTS!$A$4:$GO$6,B$5,FALSE),LEN(HLOOKUP($A98,JOLTS!$A$4:$GO$6,B$5,FALSE))-3)),HLOOKUP($A98,JOLTS!$A$4:$GO$6,B$5,FALSE)))</f>
        <v>4481</v>
      </c>
      <c r="C98" s="20">
        <f>IF(ISBLANK(HLOOKUP($A98,JOLTS!$A$4:$GO$6,C$5,FALSE)),NA(),IF(ISTEXT(HLOOKUP($A98,JOLTS!$A$4:$GO$6,C$5,FALSE)),VALUE(LEFT(HLOOKUP($A98,JOLTS!$A$4:$GO$6,C$5,FALSE),LEN(HLOOKUP($A98,JOLTS!$A$4:$GO$6,C$5,FALSE))-3)),HLOOKUP($A98,JOLTS!$A$4:$GO$6,C$5,FALSE)))</f>
        <v>3.1</v>
      </c>
      <c r="D98" s="22">
        <f>IF(ISBLANK(HLOOKUP($A98,CES!$A$4:$ALB$7,D$5,FALSE)),NA(),IF(ISTEXT(HLOOKUP($A98,CES!$A$4:$ALB$7,D$5,FALSE)),VALUE(LEFT(HLOOKUP($A98,CES!$A$4:$ALB$7,D$5,FALSE),LEN(HLOOKUP($A98,CES!$A$4:$ALB$7,D$5,FALSE))-3)),HLOOKUP($A98,CES!$A$4:$ALB$7,D$5,FALSE)))</f>
        <v>138053</v>
      </c>
      <c r="E98" s="32">
        <f t="shared" si="48"/>
        <v>3.1438113011632312</v>
      </c>
      <c r="G98" s="38">
        <f>IF(ISBLANK(HLOOKUP($A98,CPS!$B$4:$AHB$23,G$5,FALSE)),NA(),IF(ISTEXT(HLOOKUP($A98,CPS!$B$4:$AHB$23,G$5,FALSE)),VALUE(LEFT(HLOOKUP($A98,CPS!$B$4:$AHB$23,G$5,FALSE),LEN(HLOOKUP($A98,CPS!$B$4:$AHB$23,G$5,FALSE))-3)),HLOOKUP($A98,CPS!$B$4:$AHB$23,G$5,FALSE)))</f>
        <v>153414</v>
      </c>
      <c r="H98" s="38">
        <f>IF(ISBLANK(HLOOKUP($A98,CPS!$B$4:$AHB$23,H$5,FALSE)),NA(),IF(ISTEXT(HLOOKUP($A98,CPS!$B$4:$AHB$23,H$5,FALSE)),VALUE(LEFT(HLOOKUP($A98,CPS!$B$4:$AHB$23,H$5,FALSE),LEN(HLOOKUP($A98,CPS!$B$4:$AHB$23,H$5,FALSE))-3)),HLOOKUP($A98,CPS!$B$4:$AHB$23,H$5,FALSE)))</f>
        <v>7170</v>
      </c>
      <c r="I98" s="38">
        <f>IF(ISBLANK(HLOOKUP($A98,CPS!$B$4:$AHB$23,I$5,FALSE)),NA(),IF(ISTEXT(HLOOKUP($A98,CPS!$B$4:$AHB$23,I$5,FALSE)),VALUE(LEFT(HLOOKUP($A98,CPS!$B$4:$AHB$23,I$5,FALSE),LEN(HLOOKUP($A98,CPS!$B$4:$AHB$23,I$5,FALSE))-3)),HLOOKUP($A98,CPS!$B$4:$AHB$23,I$5,FALSE)))</f>
        <v>2557</v>
      </c>
      <c r="J98" s="38">
        <f>IF(ISBLANK(HLOOKUP($A98,CPS!$B$4:$AHB$23,J$5,FALSE)),NA(),IF(ISTEXT(HLOOKUP($A98,CPS!$B$4:$AHB$23,J$5,FALSE)),VALUE(LEFT(HLOOKUP($A98,CPS!$B$4:$AHB$23,J$5,FALSE),LEN(HLOOKUP($A98,CPS!$B$4:$AHB$23,J$5,FALSE))-3)),HLOOKUP($A98,CPS!$B$4:$AHB$23,J$5,FALSE)))</f>
        <v>2292</v>
      </c>
      <c r="K98" s="38">
        <f>IF(ISBLANK(HLOOKUP($A98,CPS!$B$4:$AHB$23,K$5,FALSE)),NA(),IF(ISTEXT(HLOOKUP($A98,CPS!$B$4:$AHB$23,K$5,FALSE)),VALUE(LEFT(HLOOKUP($A98,CPS!$B$4:$AHB$23,K$5,FALSE),LEN(HLOOKUP($A98,CPS!$B$4:$AHB$23,K$5,FALSE))-3)),HLOOKUP($A98,CPS!$B$4:$AHB$23,K$5,FALSE)))</f>
        <v>1091</v>
      </c>
      <c r="L98" s="38">
        <f>IF(ISBLANK(HLOOKUP($A98,CPS!$B$4:$AHB$23,L$5,FALSE)),NA(),IF(ISTEXT(HLOOKUP($A98,CPS!$B$4:$AHB$23,L$5,FALSE)),VALUE(LEFT(HLOOKUP($A98,CPS!$B$4:$AHB$23,L$5,FALSE),LEN(HLOOKUP($A98,CPS!$B$4:$AHB$23,L$5,FALSE))-3)),HLOOKUP($A98,CPS!$B$4:$AHB$23,L$5,FALSE)))</f>
        <v>1264</v>
      </c>
      <c r="M98" s="32">
        <f t="shared" si="36"/>
        <v>4.6736282216746838</v>
      </c>
      <c r="N98" s="32">
        <f t="shared" si="37"/>
        <v>3.8718760999648008</v>
      </c>
      <c r="O98" s="41"/>
      <c r="P98" s="24" t="e">
        <f t="shared" si="49"/>
        <v>#N/A</v>
      </c>
      <c r="Q98" s="24" t="e">
        <f t="shared" si="38"/>
        <v>#N/A</v>
      </c>
      <c r="R98" s="24" t="e">
        <f t="shared" si="39"/>
        <v>#N/A</v>
      </c>
      <c r="S98" s="24" t="e">
        <f t="shared" si="50"/>
        <v>#N/A</v>
      </c>
      <c r="T98" s="24" t="e">
        <f t="shared" si="40"/>
        <v>#N/A</v>
      </c>
      <c r="U98" s="24" t="e">
        <f t="shared" si="41"/>
        <v>#N/A</v>
      </c>
      <c r="V98" s="24">
        <f t="shared" si="51"/>
        <v>3.1438113011632312</v>
      </c>
      <c r="W98" s="24">
        <f t="shared" si="42"/>
        <v>4.6736282216746838</v>
      </c>
      <c r="X98" s="24">
        <f t="shared" si="43"/>
        <v>3.8718760999648008</v>
      </c>
      <c r="Y98" s="24" t="e">
        <f t="shared" si="52"/>
        <v>#N/A</v>
      </c>
      <c r="Z98" s="24" t="e">
        <f t="shared" si="44"/>
        <v>#N/A</v>
      </c>
      <c r="AA98" s="24" t="e">
        <f t="shared" si="45"/>
        <v>#N/A</v>
      </c>
      <c r="AB98" s="24" t="e">
        <f t="shared" si="53"/>
        <v>#N/A</v>
      </c>
      <c r="AC98" s="24" t="e">
        <f t="shared" si="46"/>
        <v>#N/A</v>
      </c>
      <c r="AD98" s="24" t="e">
        <f t="shared" si="47"/>
        <v>#N/A</v>
      </c>
    </row>
    <row r="99" spans="1:30" ht="9.9499999999999993" x14ac:dyDescent="0.2">
      <c r="A99" s="44">
        <v>39356</v>
      </c>
      <c r="B99" s="22">
        <f>IF(ISBLANK(HLOOKUP($A99,JOLTS!$A$4:$GO$6,B$5,FALSE)),NA(),IF(ISTEXT(HLOOKUP($A99,JOLTS!$A$4:$GO$6,B$5,FALSE)),VALUE(LEFT(HLOOKUP($A99,JOLTS!$A$4:$GO$6,B$5,FALSE),LEN(HLOOKUP($A99,JOLTS!$A$4:$GO$6,B$5,FALSE))-3)),HLOOKUP($A99,JOLTS!$A$4:$GO$6,B$5,FALSE)))</f>
        <v>4278</v>
      </c>
      <c r="C99" s="20">
        <f>IF(ISBLANK(HLOOKUP($A99,JOLTS!$A$4:$GO$6,C$5,FALSE)),NA(),IF(ISTEXT(HLOOKUP($A99,JOLTS!$A$4:$GO$6,C$5,FALSE)),VALUE(LEFT(HLOOKUP($A99,JOLTS!$A$4:$GO$6,C$5,FALSE),LEN(HLOOKUP($A99,JOLTS!$A$4:$GO$6,C$5,FALSE))-3)),HLOOKUP($A99,JOLTS!$A$4:$GO$6,C$5,FALSE)))</f>
        <v>3</v>
      </c>
      <c r="D99" s="22">
        <f>IF(ISBLANK(HLOOKUP($A99,CES!$A$4:$ALB$7,D$5,FALSE)),NA(),IF(ISTEXT(HLOOKUP($A99,CES!$A$4:$ALB$7,D$5,FALSE)),VALUE(LEFT(HLOOKUP($A99,CES!$A$4:$ALB$7,D$5,FALSE),LEN(HLOOKUP($A99,CES!$A$4:$ALB$7,D$5,FALSE))-3)),HLOOKUP($A99,CES!$A$4:$ALB$7,D$5,FALSE)))</f>
        <v>138135</v>
      </c>
      <c r="E99" s="32">
        <f t="shared" si="48"/>
        <v>3.0039392471192938</v>
      </c>
      <c r="G99" s="38">
        <f>IF(ISBLANK(HLOOKUP($A99,CPS!$B$4:$AHB$23,G$5,FALSE)),NA(),IF(ISTEXT(HLOOKUP($A99,CPS!$B$4:$AHB$23,G$5,FALSE)),VALUE(LEFT(HLOOKUP($A99,CPS!$B$4:$AHB$23,G$5,FALSE),LEN(HLOOKUP($A99,CPS!$B$4:$AHB$23,G$5,FALSE))-3)),HLOOKUP($A99,CPS!$B$4:$AHB$23,G$5,FALSE)))</f>
        <v>153183</v>
      </c>
      <c r="H99" s="38">
        <f>IF(ISBLANK(HLOOKUP($A99,CPS!$B$4:$AHB$23,H$5,FALSE)),NA(),IF(ISTEXT(HLOOKUP($A99,CPS!$B$4:$AHB$23,H$5,FALSE)),VALUE(LEFT(HLOOKUP($A99,CPS!$B$4:$AHB$23,H$5,FALSE),LEN(HLOOKUP($A99,CPS!$B$4:$AHB$23,H$5,FALSE))-3)),HLOOKUP($A99,CPS!$B$4:$AHB$23,H$5,FALSE)))</f>
        <v>7237</v>
      </c>
      <c r="I99" s="38">
        <f>IF(ISBLANK(HLOOKUP($A99,CPS!$B$4:$AHB$23,I$5,FALSE)),NA(),IF(ISTEXT(HLOOKUP($A99,CPS!$B$4:$AHB$23,I$5,FALSE)),VALUE(LEFT(HLOOKUP($A99,CPS!$B$4:$AHB$23,I$5,FALSE),LEN(HLOOKUP($A99,CPS!$B$4:$AHB$23,I$5,FALSE))-3)),HLOOKUP($A99,CPS!$B$4:$AHB$23,I$5,FALSE)))</f>
        <v>2545</v>
      </c>
      <c r="J99" s="38">
        <f>IF(ISBLANK(HLOOKUP($A99,CPS!$B$4:$AHB$23,J$5,FALSE)),NA(),IF(ISTEXT(HLOOKUP($A99,CPS!$B$4:$AHB$23,J$5,FALSE)),VALUE(LEFT(HLOOKUP($A99,CPS!$B$4:$AHB$23,J$5,FALSE),LEN(HLOOKUP($A99,CPS!$B$4:$AHB$23,J$5,FALSE))-3)),HLOOKUP($A99,CPS!$B$4:$AHB$23,J$5,FALSE)))</f>
        <v>2502</v>
      </c>
      <c r="K99" s="38">
        <f>IF(ISBLANK(HLOOKUP($A99,CPS!$B$4:$AHB$23,K$5,FALSE)),NA(),IF(ISTEXT(HLOOKUP($A99,CPS!$B$4:$AHB$23,K$5,FALSE)),VALUE(LEFT(HLOOKUP($A99,CPS!$B$4:$AHB$23,K$5,FALSE),LEN(HLOOKUP($A99,CPS!$B$4:$AHB$23,K$5,FALSE))-3)),HLOOKUP($A99,CPS!$B$4:$AHB$23,K$5,FALSE)))</f>
        <v>1003</v>
      </c>
      <c r="L99" s="38">
        <f>IF(ISBLANK(HLOOKUP($A99,CPS!$B$4:$AHB$23,L$5,FALSE)),NA(),IF(ISTEXT(HLOOKUP($A99,CPS!$B$4:$AHB$23,L$5,FALSE)),VALUE(LEFT(HLOOKUP($A99,CPS!$B$4:$AHB$23,L$5,FALSE),LEN(HLOOKUP($A99,CPS!$B$4:$AHB$23,L$5,FALSE))-3)),HLOOKUP($A99,CPS!$B$4:$AHB$23,L$5,FALSE)))</f>
        <v>1298</v>
      </c>
      <c r="M99" s="32">
        <f t="shared" si="36"/>
        <v>4.7244145890862566</v>
      </c>
      <c r="N99" s="32">
        <f t="shared" si="37"/>
        <v>3.9495244250341095</v>
      </c>
      <c r="O99" s="41"/>
      <c r="P99" s="24" t="e">
        <f t="shared" si="49"/>
        <v>#N/A</v>
      </c>
      <c r="Q99" s="24" t="e">
        <f t="shared" si="38"/>
        <v>#N/A</v>
      </c>
      <c r="R99" s="24" t="e">
        <f t="shared" si="39"/>
        <v>#N/A</v>
      </c>
      <c r="S99" s="24" t="e">
        <f t="shared" si="50"/>
        <v>#N/A</v>
      </c>
      <c r="T99" s="24" t="e">
        <f t="shared" si="40"/>
        <v>#N/A</v>
      </c>
      <c r="U99" s="24" t="e">
        <f t="shared" si="41"/>
        <v>#N/A</v>
      </c>
      <c r="V99" s="24">
        <f t="shared" si="51"/>
        <v>3.0039392471192938</v>
      </c>
      <c r="W99" s="24">
        <f t="shared" si="42"/>
        <v>4.7244145890862566</v>
      </c>
      <c r="X99" s="24">
        <f t="shared" si="43"/>
        <v>3.9495244250341095</v>
      </c>
      <c r="Y99" s="24" t="e">
        <f t="shared" si="52"/>
        <v>#N/A</v>
      </c>
      <c r="Z99" s="24" t="e">
        <f t="shared" si="44"/>
        <v>#N/A</v>
      </c>
      <c r="AA99" s="24" t="e">
        <f t="shared" si="45"/>
        <v>#N/A</v>
      </c>
      <c r="AB99" s="24" t="e">
        <f t="shared" si="53"/>
        <v>#N/A</v>
      </c>
      <c r="AC99" s="24" t="e">
        <f t="shared" si="46"/>
        <v>#N/A</v>
      </c>
      <c r="AD99" s="24" t="e">
        <f t="shared" si="47"/>
        <v>#N/A</v>
      </c>
    </row>
    <row r="100" spans="1:30" ht="9.9499999999999993" x14ac:dyDescent="0.2">
      <c r="A100" s="44">
        <v>39387</v>
      </c>
      <c r="B100" s="22">
        <f>IF(ISBLANK(HLOOKUP($A100,JOLTS!$A$4:$GO$6,B$5,FALSE)),NA(),IF(ISTEXT(HLOOKUP($A100,JOLTS!$A$4:$GO$6,B$5,FALSE)),VALUE(LEFT(HLOOKUP($A100,JOLTS!$A$4:$GO$6,B$5,FALSE),LEN(HLOOKUP($A100,JOLTS!$A$4:$GO$6,B$5,FALSE))-3)),HLOOKUP($A100,JOLTS!$A$4:$GO$6,B$5,FALSE)))</f>
        <v>4278</v>
      </c>
      <c r="C100" s="20">
        <f>IF(ISBLANK(HLOOKUP($A100,JOLTS!$A$4:$GO$6,C$5,FALSE)),NA(),IF(ISTEXT(HLOOKUP($A100,JOLTS!$A$4:$GO$6,C$5,FALSE)),VALUE(LEFT(HLOOKUP($A100,JOLTS!$A$4:$GO$6,C$5,FALSE),LEN(HLOOKUP($A100,JOLTS!$A$4:$GO$6,C$5,FALSE))-3)),HLOOKUP($A100,JOLTS!$A$4:$GO$6,C$5,FALSE)))</f>
        <v>3</v>
      </c>
      <c r="D100" s="22">
        <f>IF(ISBLANK(HLOOKUP($A100,CES!$A$4:$ALB$7,D$5,FALSE)),NA(),IF(ISTEXT(HLOOKUP($A100,CES!$A$4:$ALB$7,D$5,FALSE)),VALUE(LEFT(HLOOKUP($A100,CES!$A$4:$ALB$7,D$5,FALSE),LEN(HLOOKUP($A100,CES!$A$4:$ALB$7,D$5,FALSE))-3)),HLOOKUP($A100,CES!$A$4:$ALB$7,D$5,FALSE)))</f>
        <v>138253</v>
      </c>
      <c r="E100" s="32">
        <f t="shared" si="48"/>
        <v>3.0014523156365982</v>
      </c>
      <c r="G100" s="38">
        <f>IF(ISBLANK(HLOOKUP($A100,CPS!$B$4:$AHB$23,G$5,FALSE)),NA(),IF(ISTEXT(HLOOKUP($A100,CPS!$B$4:$AHB$23,G$5,FALSE)),VALUE(LEFT(HLOOKUP($A100,CPS!$B$4:$AHB$23,G$5,FALSE),LEN(HLOOKUP($A100,CPS!$B$4:$AHB$23,G$5,FALSE))-3)),HLOOKUP($A100,CPS!$B$4:$AHB$23,G$5,FALSE)))</f>
        <v>153835</v>
      </c>
      <c r="H100" s="38">
        <f>IF(ISBLANK(HLOOKUP($A100,CPS!$B$4:$AHB$23,H$5,FALSE)),NA(),IF(ISTEXT(HLOOKUP($A100,CPS!$B$4:$AHB$23,H$5,FALSE)),VALUE(LEFT(HLOOKUP($A100,CPS!$B$4:$AHB$23,H$5,FALSE),LEN(HLOOKUP($A100,CPS!$B$4:$AHB$23,H$5,FALSE))-3)),HLOOKUP($A100,CPS!$B$4:$AHB$23,H$5,FALSE)))</f>
        <v>7240</v>
      </c>
      <c r="I100" s="38">
        <f>IF(ISBLANK(HLOOKUP($A100,CPS!$B$4:$AHB$23,I$5,FALSE)),NA(),IF(ISTEXT(HLOOKUP($A100,CPS!$B$4:$AHB$23,I$5,FALSE)),VALUE(LEFT(HLOOKUP($A100,CPS!$B$4:$AHB$23,I$5,FALSE),LEN(HLOOKUP($A100,CPS!$B$4:$AHB$23,I$5,FALSE))-3)),HLOOKUP($A100,CPS!$B$4:$AHB$23,I$5,FALSE)))</f>
        <v>2645</v>
      </c>
      <c r="J100" s="38">
        <f>IF(ISBLANK(HLOOKUP($A100,CPS!$B$4:$AHB$23,J$5,FALSE)),NA(),IF(ISTEXT(HLOOKUP($A100,CPS!$B$4:$AHB$23,J$5,FALSE)),VALUE(LEFT(HLOOKUP($A100,CPS!$B$4:$AHB$23,J$5,FALSE),LEN(HLOOKUP($A100,CPS!$B$4:$AHB$23,J$5,FALSE))-3)),HLOOKUP($A100,CPS!$B$4:$AHB$23,J$5,FALSE)))</f>
        <v>2241</v>
      </c>
      <c r="K100" s="38">
        <f>IF(ISBLANK(HLOOKUP($A100,CPS!$B$4:$AHB$23,K$5,FALSE)),NA(),IF(ISTEXT(HLOOKUP($A100,CPS!$B$4:$AHB$23,K$5,FALSE)),VALUE(LEFT(HLOOKUP($A100,CPS!$B$4:$AHB$23,K$5,FALSE),LEN(HLOOKUP($A100,CPS!$B$4:$AHB$23,K$5,FALSE))-3)),HLOOKUP($A100,CPS!$B$4:$AHB$23,K$5,FALSE)))</f>
        <v>992</v>
      </c>
      <c r="L100" s="38">
        <f>IF(ISBLANK(HLOOKUP($A100,CPS!$B$4:$AHB$23,L$5,FALSE)),NA(),IF(ISTEXT(HLOOKUP($A100,CPS!$B$4:$AHB$23,L$5,FALSE)),VALUE(LEFT(HLOOKUP($A100,CPS!$B$4:$AHB$23,L$5,FALSE),LEN(HLOOKUP($A100,CPS!$B$4:$AHB$23,L$5,FALSE))-3)),HLOOKUP($A100,CPS!$B$4:$AHB$23,L$5,FALSE)))</f>
        <v>1374</v>
      </c>
      <c r="M100" s="32">
        <f t="shared" si="36"/>
        <v>4.7063412097377055</v>
      </c>
      <c r="N100" s="32">
        <f t="shared" si="37"/>
        <v>3.8209770208340106</v>
      </c>
      <c r="O100" s="41"/>
      <c r="P100" s="24" t="e">
        <f t="shared" si="49"/>
        <v>#N/A</v>
      </c>
      <c r="Q100" s="24" t="e">
        <f t="shared" si="38"/>
        <v>#N/A</v>
      </c>
      <c r="R100" s="24" t="e">
        <f t="shared" si="39"/>
        <v>#N/A</v>
      </c>
      <c r="S100" s="24" t="e">
        <f t="shared" si="50"/>
        <v>#N/A</v>
      </c>
      <c r="T100" s="24" t="e">
        <f t="shared" si="40"/>
        <v>#N/A</v>
      </c>
      <c r="U100" s="24" t="e">
        <f t="shared" si="41"/>
        <v>#N/A</v>
      </c>
      <c r="V100" s="24">
        <f t="shared" si="51"/>
        <v>3.0014523156365982</v>
      </c>
      <c r="W100" s="24">
        <f t="shared" si="42"/>
        <v>4.7063412097377055</v>
      </c>
      <c r="X100" s="24">
        <f t="shared" si="43"/>
        <v>3.8209770208340106</v>
      </c>
      <c r="Y100" s="24" t="e">
        <f t="shared" si="52"/>
        <v>#N/A</v>
      </c>
      <c r="Z100" s="24" t="e">
        <f t="shared" si="44"/>
        <v>#N/A</v>
      </c>
      <c r="AA100" s="24" t="e">
        <f t="shared" si="45"/>
        <v>#N/A</v>
      </c>
      <c r="AB100" s="24" t="e">
        <f t="shared" si="53"/>
        <v>#N/A</v>
      </c>
      <c r="AC100" s="24" t="e">
        <f t="shared" si="46"/>
        <v>#N/A</v>
      </c>
      <c r="AD100" s="24" t="e">
        <f t="shared" si="47"/>
        <v>#N/A</v>
      </c>
    </row>
    <row r="101" spans="1:30" ht="9.9499999999999993" x14ac:dyDescent="0.2">
      <c r="A101" s="44">
        <v>39417</v>
      </c>
      <c r="B101" s="22">
        <f>IF(ISBLANK(HLOOKUP($A101,JOLTS!$A$4:$GO$6,B$5,FALSE)),NA(),IF(ISTEXT(HLOOKUP($A101,JOLTS!$A$4:$GO$6,B$5,FALSE)),VALUE(LEFT(HLOOKUP($A101,JOLTS!$A$4:$GO$6,B$5,FALSE),LEN(HLOOKUP($A101,JOLTS!$A$4:$GO$6,B$5,FALSE))-3)),HLOOKUP($A101,JOLTS!$A$4:$GO$6,B$5,FALSE)))</f>
        <v>4323</v>
      </c>
      <c r="C101" s="20">
        <f>IF(ISBLANK(HLOOKUP($A101,JOLTS!$A$4:$GO$6,C$5,FALSE)),NA(),IF(ISTEXT(HLOOKUP($A101,JOLTS!$A$4:$GO$6,C$5,FALSE)),VALUE(LEFT(HLOOKUP($A101,JOLTS!$A$4:$GO$6,C$5,FALSE),LEN(HLOOKUP($A101,JOLTS!$A$4:$GO$6,C$5,FALSE))-3)),HLOOKUP($A101,JOLTS!$A$4:$GO$6,C$5,FALSE)))</f>
        <v>3</v>
      </c>
      <c r="D101" s="22">
        <f>IF(ISBLANK(HLOOKUP($A101,CES!$A$4:$ALB$7,D$5,FALSE)),NA(),IF(ISTEXT(HLOOKUP($A101,CES!$A$4:$ALB$7,D$5,FALSE)),VALUE(LEFT(HLOOKUP($A101,CES!$A$4:$ALB$7,D$5,FALSE),LEN(HLOOKUP($A101,CES!$A$4:$ALB$7,D$5,FALSE))-3)),HLOOKUP($A101,CES!$A$4:$ALB$7,D$5,FALSE)))</f>
        <v>138350</v>
      </c>
      <c r="E101" s="32">
        <f t="shared" si="48"/>
        <v>3.030005677318063</v>
      </c>
      <c r="G101" s="38">
        <f>IF(ISBLANK(HLOOKUP($A101,CPS!$B$4:$AHB$23,G$5,FALSE)),NA(),IF(ISTEXT(HLOOKUP($A101,CPS!$B$4:$AHB$23,G$5,FALSE)),VALUE(LEFT(HLOOKUP($A101,CPS!$B$4:$AHB$23,G$5,FALSE),LEN(HLOOKUP($A101,CPS!$B$4:$AHB$23,G$5,FALSE))-3)),HLOOKUP($A101,CPS!$B$4:$AHB$23,G$5,FALSE)))</f>
        <v>153918</v>
      </c>
      <c r="H101" s="38">
        <f>IF(ISBLANK(HLOOKUP($A101,CPS!$B$4:$AHB$23,H$5,FALSE)),NA(),IF(ISTEXT(HLOOKUP($A101,CPS!$B$4:$AHB$23,H$5,FALSE)),VALUE(LEFT(HLOOKUP($A101,CPS!$B$4:$AHB$23,H$5,FALSE),LEN(HLOOKUP($A101,CPS!$B$4:$AHB$23,H$5,FALSE))-3)),HLOOKUP($A101,CPS!$B$4:$AHB$23,H$5,FALSE)))</f>
        <v>7645</v>
      </c>
      <c r="I101" s="38">
        <f>IF(ISBLANK(HLOOKUP($A101,CPS!$B$4:$AHB$23,I$5,FALSE)),NA(),IF(ISTEXT(HLOOKUP($A101,CPS!$B$4:$AHB$23,I$5,FALSE)),VALUE(LEFT(HLOOKUP($A101,CPS!$B$4:$AHB$23,I$5,FALSE),LEN(HLOOKUP($A101,CPS!$B$4:$AHB$23,I$5,FALSE))-3)),HLOOKUP($A101,CPS!$B$4:$AHB$23,I$5,FALSE)))</f>
        <v>2718</v>
      </c>
      <c r="J101" s="38">
        <f>IF(ISBLANK(HLOOKUP($A101,CPS!$B$4:$AHB$23,J$5,FALSE)),NA(),IF(ISTEXT(HLOOKUP($A101,CPS!$B$4:$AHB$23,J$5,FALSE)),VALUE(LEFT(HLOOKUP($A101,CPS!$B$4:$AHB$23,J$5,FALSE),LEN(HLOOKUP($A101,CPS!$B$4:$AHB$23,J$5,FALSE))-3)),HLOOKUP($A101,CPS!$B$4:$AHB$23,J$5,FALSE)))</f>
        <v>2376</v>
      </c>
      <c r="K101" s="38">
        <f>IF(ISBLANK(HLOOKUP($A101,CPS!$B$4:$AHB$23,K$5,FALSE)),NA(),IF(ISTEXT(HLOOKUP($A101,CPS!$B$4:$AHB$23,K$5,FALSE)),VALUE(LEFT(HLOOKUP($A101,CPS!$B$4:$AHB$23,K$5,FALSE),LEN(HLOOKUP($A101,CPS!$B$4:$AHB$23,K$5,FALSE))-3)),HLOOKUP($A101,CPS!$B$4:$AHB$23,K$5,FALSE)))</f>
        <v>1177</v>
      </c>
      <c r="L101" s="38">
        <f>IF(ISBLANK(HLOOKUP($A101,CPS!$B$4:$AHB$23,L$5,FALSE)),NA(),IF(ISTEXT(HLOOKUP($A101,CPS!$B$4:$AHB$23,L$5,FALSE)),VALUE(LEFT(HLOOKUP($A101,CPS!$B$4:$AHB$23,L$5,FALSE),LEN(HLOOKUP($A101,CPS!$B$4:$AHB$23,L$5,FALSE))-3)),HLOOKUP($A101,CPS!$B$4:$AHB$23,L$5,FALSE)))</f>
        <v>1324</v>
      </c>
      <c r="M101" s="32">
        <f t="shared" si="36"/>
        <v>4.9669304434828936</v>
      </c>
      <c r="N101" s="32">
        <f t="shared" si="37"/>
        <v>4.0742473264985248</v>
      </c>
      <c r="O101" s="41"/>
      <c r="P101" s="24" t="e">
        <f t="shared" si="49"/>
        <v>#N/A</v>
      </c>
      <c r="Q101" s="24" t="e">
        <f t="shared" si="38"/>
        <v>#N/A</v>
      </c>
      <c r="R101" s="24" t="e">
        <f t="shared" si="39"/>
        <v>#N/A</v>
      </c>
      <c r="S101" s="24" t="e">
        <f t="shared" si="50"/>
        <v>#N/A</v>
      </c>
      <c r="T101" s="24" t="e">
        <f t="shared" si="40"/>
        <v>#N/A</v>
      </c>
      <c r="U101" s="24" t="e">
        <f t="shared" si="41"/>
        <v>#N/A</v>
      </c>
      <c r="V101" s="24" t="e">
        <f t="shared" si="51"/>
        <v>#N/A</v>
      </c>
      <c r="W101" s="24" t="e">
        <f t="shared" si="42"/>
        <v>#N/A</v>
      </c>
      <c r="X101" s="24" t="e">
        <f t="shared" si="43"/>
        <v>#N/A</v>
      </c>
      <c r="Y101" s="24">
        <f t="shared" si="52"/>
        <v>3.030005677318063</v>
      </c>
      <c r="Z101" s="24">
        <f t="shared" si="44"/>
        <v>4.9669304434828936</v>
      </c>
      <c r="AA101" s="24">
        <f t="shared" si="45"/>
        <v>4.0742473264985248</v>
      </c>
      <c r="AB101" s="24" t="e">
        <f t="shared" si="53"/>
        <v>#N/A</v>
      </c>
      <c r="AC101" s="24" t="e">
        <f t="shared" si="46"/>
        <v>#N/A</v>
      </c>
      <c r="AD101" s="24" t="e">
        <f t="shared" si="47"/>
        <v>#N/A</v>
      </c>
    </row>
    <row r="102" spans="1:30" ht="9.9499999999999993" x14ac:dyDescent="0.2">
      <c r="A102" s="44">
        <v>39448</v>
      </c>
      <c r="B102" s="22">
        <f>IF(ISBLANK(HLOOKUP($A102,JOLTS!$A$4:$GO$6,B$5,FALSE)),NA(),IF(ISTEXT(HLOOKUP($A102,JOLTS!$A$4:$GO$6,B$5,FALSE)),VALUE(LEFT(HLOOKUP($A102,JOLTS!$A$4:$GO$6,B$5,FALSE),LEN(HLOOKUP($A102,JOLTS!$A$4:$GO$6,B$5,FALSE))-3)),HLOOKUP($A102,JOLTS!$A$4:$GO$6,B$5,FALSE)))</f>
        <v>4223</v>
      </c>
      <c r="C102" s="20">
        <f>IF(ISBLANK(HLOOKUP($A102,JOLTS!$A$4:$GO$6,C$5,FALSE)),NA(),IF(ISTEXT(HLOOKUP($A102,JOLTS!$A$4:$GO$6,C$5,FALSE)),VALUE(LEFT(HLOOKUP($A102,JOLTS!$A$4:$GO$6,C$5,FALSE),LEN(HLOOKUP($A102,JOLTS!$A$4:$GO$6,C$5,FALSE))-3)),HLOOKUP($A102,JOLTS!$A$4:$GO$6,C$5,FALSE)))</f>
        <v>3</v>
      </c>
      <c r="D102" s="22">
        <f>IF(ISBLANK(HLOOKUP($A102,CES!$A$4:$ALB$7,D$5,FALSE)),NA(),IF(ISTEXT(HLOOKUP($A102,CES!$A$4:$ALB$7,D$5,FALSE)),VALUE(LEFT(HLOOKUP($A102,CES!$A$4:$ALB$7,D$5,FALSE),LEN(HLOOKUP($A102,CES!$A$4:$ALB$7,D$5,FALSE))-3)),HLOOKUP($A102,CES!$A$4:$ALB$7,D$5,FALSE)))</f>
        <v>138365</v>
      </c>
      <c r="E102" s="32">
        <f t="shared" si="48"/>
        <v>2.9616798047521531</v>
      </c>
      <c r="G102" s="38">
        <f>IF(ISBLANK(HLOOKUP($A102,CPS!$B$4:$AHB$23,G$5,FALSE)),NA(),IF(ISTEXT(HLOOKUP($A102,CPS!$B$4:$AHB$23,G$5,FALSE)),VALUE(LEFT(HLOOKUP($A102,CPS!$B$4:$AHB$23,G$5,FALSE),LEN(HLOOKUP($A102,CPS!$B$4:$AHB$23,G$5,FALSE))-3)),HLOOKUP($A102,CPS!$B$4:$AHB$23,G$5,FALSE)))</f>
        <v>154063</v>
      </c>
      <c r="H102" s="38">
        <f>IF(ISBLANK(HLOOKUP($A102,CPS!$B$4:$AHB$23,H$5,FALSE)),NA(),IF(ISTEXT(HLOOKUP($A102,CPS!$B$4:$AHB$23,H$5,FALSE)),VALUE(LEFT(HLOOKUP($A102,CPS!$B$4:$AHB$23,H$5,FALSE),LEN(HLOOKUP($A102,CPS!$B$4:$AHB$23,H$5,FALSE))-3)),HLOOKUP($A102,CPS!$B$4:$AHB$23,H$5,FALSE)))</f>
        <v>7685</v>
      </c>
      <c r="I102" s="38">
        <f>IF(ISBLANK(HLOOKUP($A102,CPS!$B$4:$AHB$23,I$5,FALSE)),NA(),IF(ISTEXT(HLOOKUP($A102,CPS!$B$4:$AHB$23,I$5,FALSE)),VALUE(LEFT(HLOOKUP($A102,CPS!$B$4:$AHB$23,I$5,FALSE),LEN(HLOOKUP($A102,CPS!$B$4:$AHB$23,I$5,FALSE))-3)),HLOOKUP($A102,CPS!$B$4:$AHB$23,I$5,FALSE)))</f>
        <v>2554</v>
      </c>
      <c r="J102" s="38">
        <f>IF(ISBLANK(HLOOKUP($A102,CPS!$B$4:$AHB$23,J$5,FALSE)),NA(),IF(ISTEXT(HLOOKUP($A102,CPS!$B$4:$AHB$23,J$5,FALSE)),VALUE(LEFT(HLOOKUP($A102,CPS!$B$4:$AHB$23,J$5,FALSE),LEN(HLOOKUP($A102,CPS!$B$4:$AHB$23,J$5,FALSE))-3)),HLOOKUP($A102,CPS!$B$4:$AHB$23,J$5,FALSE)))</f>
        <v>2406</v>
      </c>
      <c r="K102" s="38">
        <f>IF(ISBLANK(HLOOKUP($A102,CPS!$B$4:$AHB$23,K$5,FALSE)),NA(),IF(ISTEXT(HLOOKUP($A102,CPS!$B$4:$AHB$23,K$5,FALSE)),VALUE(LEFT(HLOOKUP($A102,CPS!$B$4:$AHB$23,K$5,FALSE),LEN(HLOOKUP($A102,CPS!$B$4:$AHB$23,K$5,FALSE))-3)),HLOOKUP($A102,CPS!$B$4:$AHB$23,K$5,FALSE)))</f>
        <v>1152</v>
      </c>
      <c r="L102" s="38">
        <f>IF(ISBLANK(HLOOKUP($A102,CPS!$B$4:$AHB$23,L$5,FALSE)),NA(),IF(ISTEXT(HLOOKUP($A102,CPS!$B$4:$AHB$23,L$5,FALSE)),VALUE(LEFT(HLOOKUP($A102,CPS!$B$4:$AHB$23,L$5,FALSE),LEN(HLOOKUP($A102,CPS!$B$4:$AHB$23,L$5,FALSE))-3)),HLOOKUP($A102,CPS!$B$4:$AHB$23,L$5,FALSE)))</f>
        <v>1388</v>
      </c>
      <c r="M102" s="32">
        <f t="shared" ref="M102:M133" si="54">H102/G102*100</f>
        <v>4.988219105171261</v>
      </c>
      <c r="N102" s="32">
        <f t="shared" ref="N102:N133" si="55">SUM(I102:K102)/G102*100</f>
        <v>3.9672082200138901</v>
      </c>
      <c r="O102" s="41"/>
      <c r="P102" s="24" t="e">
        <f t="shared" si="49"/>
        <v>#N/A</v>
      </c>
      <c r="Q102" s="24" t="e">
        <f t="shared" ref="Q102:Q133" si="56">IF($A102&gt;=Q$4,IF($A102&lt;=Q$5,$M102,NA()),NA())</f>
        <v>#N/A</v>
      </c>
      <c r="R102" s="24" t="e">
        <f t="shared" ref="R102:R133" si="57">IF($A102&gt;=R$4,IF($A102&lt;=R$5,$N102,NA()),NA())</f>
        <v>#N/A</v>
      </c>
      <c r="S102" s="24" t="e">
        <f t="shared" si="50"/>
        <v>#N/A</v>
      </c>
      <c r="T102" s="24" t="e">
        <f t="shared" ref="T102:T133" si="58">IF($A102&gt;=T$4,IF($A102&lt;=T$5,$M102,NA()),NA())</f>
        <v>#N/A</v>
      </c>
      <c r="U102" s="24" t="e">
        <f t="shared" ref="U102:U133" si="59">IF($A102&gt;=U$4,IF($A102&lt;=U$5,$N102,NA()),NA())</f>
        <v>#N/A</v>
      </c>
      <c r="V102" s="24" t="e">
        <f t="shared" si="51"/>
        <v>#N/A</v>
      </c>
      <c r="W102" s="24" t="e">
        <f t="shared" ref="W102:W133" si="60">IF($A102&gt;=W$4,IF($A102&lt;=W$5,$M102,NA()),NA())</f>
        <v>#N/A</v>
      </c>
      <c r="X102" s="24" t="e">
        <f t="shared" ref="X102:X133" si="61">IF($A102&gt;=X$4,IF($A102&lt;=X$5,$N102,NA()),NA())</f>
        <v>#N/A</v>
      </c>
      <c r="Y102" s="24">
        <f t="shared" si="52"/>
        <v>2.9616798047521531</v>
      </c>
      <c r="Z102" s="24">
        <f t="shared" ref="Z102:Z133" si="62">IF($A102&gt;=Z$4,IF($A102&lt;=Z$5,$M102,NA()),NA())</f>
        <v>4.988219105171261</v>
      </c>
      <c r="AA102" s="24">
        <f t="shared" ref="AA102:AA133" si="63">IF($A102&gt;=AA$4,IF($A102&lt;=AA$5,$N102,NA()),NA())</f>
        <v>3.9672082200138901</v>
      </c>
      <c r="AB102" s="24" t="e">
        <f t="shared" si="53"/>
        <v>#N/A</v>
      </c>
      <c r="AC102" s="24" t="e">
        <f t="shared" ref="AC102:AC133" si="64">IF($A102&gt;=AC$4,IF($A102&lt;=AC$5,$M102,NA()),NA())</f>
        <v>#N/A</v>
      </c>
      <c r="AD102" s="24" t="e">
        <f t="shared" ref="AD102:AD133" si="65">IF($A102&gt;=AD$4,IF($A102&lt;=AD$5,$N102,NA()),NA())</f>
        <v>#N/A</v>
      </c>
    </row>
    <row r="103" spans="1:30" ht="9.9499999999999993" x14ac:dyDescent="0.2">
      <c r="A103" s="44">
        <v>39479</v>
      </c>
      <c r="B103" s="22">
        <f>IF(ISBLANK(HLOOKUP($A103,JOLTS!$A$4:$GO$6,B$5,FALSE)),NA(),IF(ISTEXT(HLOOKUP($A103,JOLTS!$A$4:$GO$6,B$5,FALSE)),VALUE(LEFT(HLOOKUP($A103,JOLTS!$A$4:$GO$6,B$5,FALSE),LEN(HLOOKUP($A103,JOLTS!$A$4:$GO$6,B$5,FALSE))-3)),HLOOKUP($A103,JOLTS!$A$4:$GO$6,B$5,FALSE)))</f>
        <v>4039</v>
      </c>
      <c r="C103" s="20">
        <f>IF(ISBLANK(HLOOKUP($A103,JOLTS!$A$4:$GO$6,C$5,FALSE)),NA(),IF(ISTEXT(HLOOKUP($A103,JOLTS!$A$4:$GO$6,C$5,FALSE)),VALUE(LEFT(HLOOKUP($A103,JOLTS!$A$4:$GO$6,C$5,FALSE),LEN(HLOOKUP($A103,JOLTS!$A$4:$GO$6,C$5,FALSE))-3)),HLOOKUP($A103,JOLTS!$A$4:$GO$6,C$5,FALSE)))</f>
        <v>2.8</v>
      </c>
      <c r="D103" s="22">
        <f>IF(ISBLANK(HLOOKUP($A103,CES!$A$4:$ALB$7,D$5,FALSE)),NA(),IF(ISTEXT(HLOOKUP($A103,CES!$A$4:$ALB$7,D$5,FALSE)),VALUE(LEFT(HLOOKUP($A103,CES!$A$4:$ALB$7,D$5,FALSE),LEN(HLOOKUP($A103,CES!$A$4:$ALB$7,D$5,FALSE))-3)),HLOOKUP($A103,CES!$A$4:$ALB$7,D$5,FALSE)))</f>
        <v>138279</v>
      </c>
      <c r="E103" s="32">
        <f t="shared" si="48"/>
        <v>2.8380106522014081</v>
      </c>
      <c r="G103" s="38">
        <f>IF(ISBLANK(HLOOKUP($A103,CPS!$B$4:$AHB$23,G$5,FALSE)),NA(),IF(ISTEXT(HLOOKUP($A103,CPS!$B$4:$AHB$23,G$5,FALSE)),VALUE(LEFT(HLOOKUP($A103,CPS!$B$4:$AHB$23,G$5,FALSE),LEN(HLOOKUP($A103,CPS!$B$4:$AHB$23,G$5,FALSE))-3)),HLOOKUP($A103,CPS!$B$4:$AHB$23,G$5,FALSE)))</f>
        <v>153653</v>
      </c>
      <c r="H103" s="38">
        <f>IF(ISBLANK(HLOOKUP($A103,CPS!$B$4:$AHB$23,H$5,FALSE)),NA(),IF(ISTEXT(HLOOKUP($A103,CPS!$B$4:$AHB$23,H$5,FALSE)),VALUE(LEFT(HLOOKUP($A103,CPS!$B$4:$AHB$23,H$5,FALSE),LEN(HLOOKUP($A103,CPS!$B$4:$AHB$23,H$5,FALSE))-3)),HLOOKUP($A103,CPS!$B$4:$AHB$23,H$5,FALSE)))</f>
        <v>7497</v>
      </c>
      <c r="I103" s="38">
        <f>IF(ISBLANK(HLOOKUP($A103,CPS!$B$4:$AHB$23,I$5,FALSE)),NA(),IF(ISTEXT(HLOOKUP($A103,CPS!$B$4:$AHB$23,I$5,FALSE)),VALUE(LEFT(HLOOKUP($A103,CPS!$B$4:$AHB$23,I$5,FALSE),LEN(HLOOKUP($A103,CPS!$B$4:$AHB$23,I$5,FALSE))-3)),HLOOKUP($A103,CPS!$B$4:$AHB$23,I$5,FALSE)))</f>
        <v>2653</v>
      </c>
      <c r="J103" s="38">
        <f>IF(ISBLANK(HLOOKUP($A103,CPS!$B$4:$AHB$23,J$5,FALSE)),NA(),IF(ISTEXT(HLOOKUP($A103,CPS!$B$4:$AHB$23,J$5,FALSE)),VALUE(LEFT(HLOOKUP($A103,CPS!$B$4:$AHB$23,J$5,FALSE),LEN(HLOOKUP($A103,CPS!$B$4:$AHB$23,J$5,FALSE))-3)),HLOOKUP($A103,CPS!$B$4:$AHB$23,J$5,FALSE)))</f>
        <v>2370</v>
      </c>
      <c r="K103" s="38">
        <f>IF(ISBLANK(HLOOKUP($A103,CPS!$B$4:$AHB$23,K$5,FALSE)),NA(),IF(ISTEXT(HLOOKUP($A103,CPS!$B$4:$AHB$23,K$5,FALSE)),VALUE(LEFT(HLOOKUP($A103,CPS!$B$4:$AHB$23,K$5,FALSE),LEN(HLOOKUP($A103,CPS!$B$4:$AHB$23,K$5,FALSE))-3)),HLOOKUP($A103,CPS!$B$4:$AHB$23,K$5,FALSE)))</f>
        <v>1116</v>
      </c>
      <c r="L103" s="38">
        <f>IF(ISBLANK(HLOOKUP($A103,CPS!$B$4:$AHB$23,L$5,FALSE)),NA(),IF(ISTEXT(HLOOKUP($A103,CPS!$B$4:$AHB$23,L$5,FALSE)),VALUE(LEFT(HLOOKUP($A103,CPS!$B$4:$AHB$23,L$5,FALSE),LEN(HLOOKUP($A103,CPS!$B$4:$AHB$23,L$5,FALSE))-3)),HLOOKUP($A103,CPS!$B$4:$AHB$23,L$5,FALSE)))</f>
        <v>1329</v>
      </c>
      <c r="M103" s="32">
        <f t="shared" si="54"/>
        <v>4.8791758052234586</v>
      </c>
      <c r="N103" s="32">
        <f t="shared" si="55"/>
        <v>3.9953661822418045</v>
      </c>
      <c r="O103" s="41"/>
      <c r="P103" s="24" t="e">
        <f t="shared" si="49"/>
        <v>#N/A</v>
      </c>
      <c r="Q103" s="24" t="e">
        <f t="shared" si="56"/>
        <v>#N/A</v>
      </c>
      <c r="R103" s="24" t="e">
        <f t="shared" si="57"/>
        <v>#N/A</v>
      </c>
      <c r="S103" s="24" t="e">
        <f t="shared" si="50"/>
        <v>#N/A</v>
      </c>
      <c r="T103" s="24" t="e">
        <f t="shared" si="58"/>
        <v>#N/A</v>
      </c>
      <c r="U103" s="24" t="e">
        <f t="shared" si="59"/>
        <v>#N/A</v>
      </c>
      <c r="V103" s="24" t="e">
        <f t="shared" si="51"/>
        <v>#N/A</v>
      </c>
      <c r="W103" s="24" t="e">
        <f t="shared" si="60"/>
        <v>#N/A</v>
      </c>
      <c r="X103" s="24" t="e">
        <f t="shared" si="61"/>
        <v>#N/A</v>
      </c>
      <c r="Y103" s="24">
        <f t="shared" si="52"/>
        <v>2.8380106522014081</v>
      </c>
      <c r="Z103" s="24">
        <f t="shared" si="62"/>
        <v>4.8791758052234586</v>
      </c>
      <c r="AA103" s="24">
        <f t="shared" si="63"/>
        <v>3.9953661822418045</v>
      </c>
      <c r="AB103" s="24" t="e">
        <f t="shared" si="53"/>
        <v>#N/A</v>
      </c>
      <c r="AC103" s="24" t="e">
        <f t="shared" si="64"/>
        <v>#N/A</v>
      </c>
      <c r="AD103" s="24" t="e">
        <f t="shared" si="65"/>
        <v>#N/A</v>
      </c>
    </row>
    <row r="104" spans="1:30" ht="9.9499999999999993" x14ac:dyDescent="0.2">
      <c r="A104" s="44">
        <v>39508</v>
      </c>
      <c r="B104" s="22">
        <f>IF(ISBLANK(HLOOKUP($A104,JOLTS!$A$4:$GO$6,B$5,FALSE)),NA(),IF(ISTEXT(HLOOKUP($A104,JOLTS!$A$4:$GO$6,B$5,FALSE)),VALUE(LEFT(HLOOKUP($A104,JOLTS!$A$4:$GO$6,B$5,FALSE),LEN(HLOOKUP($A104,JOLTS!$A$4:$GO$6,B$5,FALSE))-3)),HLOOKUP($A104,JOLTS!$A$4:$GO$6,B$5,FALSE)))</f>
        <v>4012</v>
      </c>
      <c r="C104" s="20">
        <f>IF(ISBLANK(HLOOKUP($A104,JOLTS!$A$4:$GO$6,C$5,FALSE)),NA(),IF(ISTEXT(HLOOKUP($A104,JOLTS!$A$4:$GO$6,C$5,FALSE)),VALUE(LEFT(HLOOKUP($A104,JOLTS!$A$4:$GO$6,C$5,FALSE),LEN(HLOOKUP($A104,JOLTS!$A$4:$GO$6,C$5,FALSE))-3)),HLOOKUP($A104,JOLTS!$A$4:$GO$6,C$5,FALSE)))</f>
        <v>2.8</v>
      </c>
      <c r="D104" s="22">
        <f>IF(ISBLANK(HLOOKUP($A104,CES!$A$4:$ALB$7,D$5,FALSE)),NA(),IF(ISTEXT(HLOOKUP($A104,CES!$A$4:$ALB$7,D$5,FALSE)),VALUE(LEFT(HLOOKUP($A104,CES!$A$4:$ALB$7,D$5,FALSE),LEN(HLOOKUP($A104,CES!$A$4:$ALB$7,D$5,FALSE))-3)),HLOOKUP($A104,CES!$A$4:$ALB$7,D$5,FALSE)))</f>
        <v>138199</v>
      </c>
      <c r="E104" s="32">
        <f t="shared" si="48"/>
        <v>2.8211601071647059</v>
      </c>
      <c r="G104" s="38">
        <f>IF(ISBLANK(HLOOKUP($A104,CPS!$B$4:$AHB$23,G$5,FALSE)),NA(),IF(ISTEXT(HLOOKUP($A104,CPS!$B$4:$AHB$23,G$5,FALSE)),VALUE(LEFT(HLOOKUP($A104,CPS!$B$4:$AHB$23,G$5,FALSE),LEN(HLOOKUP($A104,CPS!$B$4:$AHB$23,G$5,FALSE))-3)),HLOOKUP($A104,CPS!$B$4:$AHB$23,G$5,FALSE)))</f>
        <v>153908</v>
      </c>
      <c r="H104" s="38">
        <f>IF(ISBLANK(HLOOKUP($A104,CPS!$B$4:$AHB$23,H$5,FALSE)),NA(),IF(ISTEXT(HLOOKUP($A104,CPS!$B$4:$AHB$23,H$5,FALSE)),VALUE(LEFT(HLOOKUP($A104,CPS!$B$4:$AHB$23,H$5,FALSE),LEN(HLOOKUP($A104,CPS!$B$4:$AHB$23,H$5,FALSE))-3)),HLOOKUP($A104,CPS!$B$4:$AHB$23,H$5,FALSE)))</f>
        <v>7822</v>
      </c>
      <c r="I104" s="38">
        <f>IF(ISBLANK(HLOOKUP($A104,CPS!$B$4:$AHB$23,I$5,FALSE)),NA(),IF(ISTEXT(HLOOKUP($A104,CPS!$B$4:$AHB$23,I$5,FALSE)),VALUE(LEFT(HLOOKUP($A104,CPS!$B$4:$AHB$23,I$5,FALSE),LEN(HLOOKUP($A104,CPS!$B$4:$AHB$23,I$5,FALSE))-3)),HLOOKUP($A104,CPS!$B$4:$AHB$23,I$5,FALSE)))</f>
        <v>2823</v>
      </c>
      <c r="J104" s="38">
        <f>IF(ISBLANK(HLOOKUP($A104,CPS!$B$4:$AHB$23,J$5,FALSE)),NA(),IF(ISTEXT(HLOOKUP($A104,CPS!$B$4:$AHB$23,J$5,FALSE)),VALUE(LEFT(HLOOKUP($A104,CPS!$B$4:$AHB$23,J$5,FALSE),LEN(HLOOKUP($A104,CPS!$B$4:$AHB$23,J$5,FALSE))-3)),HLOOKUP($A104,CPS!$B$4:$AHB$23,J$5,FALSE)))</f>
        <v>2537</v>
      </c>
      <c r="K104" s="38">
        <f>IF(ISBLANK(HLOOKUP($A104,CPS!$B$4:$AHB$23,K$5,FALSE)),NA(),IF(ISTEXT(HLOOKUP($A104,CPS!$B$4:$AHB$23,K$5,FALSE)),VALUE(LEFT(HLOOKUP($A104,CPS!$B$4:$AHB$23,K$5,FALSE),LEN(HLOOKUP($A104,CPS!$B$4:$AHB$23,K$5,FALSE))-3)),HLOOKUP($A104,CPS!$B$4:$AHB$23,K$5,FALSE)))</f>
        <v>1168</v>
      </c>
      <c r="L104" s="38">
        <f>IF(ISBLANK(HLOOKUP($A104,CPS!$B$4:$AHB$23,L$5,FALSE)),NA(),IF(ISTEXT(HLOOKUP($A104,CPS!$B$4:$AHB$23,L$5,FALSE)),VALUE(LEFT(HLOOKUP($A104,CPS!$B$4:$AHB$23,L$5,FALSE),LEN(HLOOKUP($A104,CPS!$B$4:$AHB$23,L$5,FALSE))-3)),HLOOKUP($A104,CPS!$B$4:$AHB$23,L$5,FALSE)))</f>
        <v>1323</v>
      </c>
      <c r="M104" s="32">
        <f t="shared" si="54"/>
        <v>5.0822569327130491</v>
      </c>
      <c r="N104" s="32">
        <f t="shared" si="55"/>
        <v>4.2414949190425446</v>
      </c>
      <c r="O104" s="41"/>
      <c r="P104" s="24" t="e">
        <f t="shared" si="49"/>
        <v>#N/A</v>
      </c>
      <c r="Q104" s="24" t="e">
        <f t="shared" si="56"/>
        <v>#N/A</v>
      </c>
      <c r="R104" s="24" t="e">
        <f t="shared" si="57"/>
        <v>#N/A</v>
      </c>
      <c r="S104" s="24" t="e">
        <f t="shared" si="50"/>
        <v>#N/A</v>
      </c>
      <c r="T104" s="24" t="e">
        <f t="shared" si="58"/>
        <v>#N/A</v>
      </c>
      <c r="U104" s="24" t="e">
        <f t="shared" si="59"/>
        <v>#N/A</v>
      </c>
      <c r="V104" s="24" t="e">
        <f t="shared" si="51"/>
        <v>#N/A</v>
      </c>
      <c r="W104" s="24" t="e">
        <f t="shared" si="60"/>
        <v>#N/A</v>
      </c>
      <c r="X104" s="24" t="e">
        <f t="shared" si="61"/>
        <v>#N/A</v>
      </c>
      <c r="Y104" s="24">
        <f t="shared" si="52"/>
        <v>2.8211601071647059</v>
      </c>
      <c r="Z104" s="24">
        <f t="shared" si="62"/>
        <v>5.0822569327130491</v>
      </c>
      <c r="AA104" s="24">
        <f t="shared" si="63"/>
        <v>4.2414949190425446</v>
      </c>
      <c r="AB104" s="24" t="e">
        <f t="shared" si="53"/>
        <v>#N/A</v>
      </c>
      <c r="AC104" s="24" t="e">
        <f t="shared" si="64"/>
        <v>#N/A</v>
      </c>
      <c r="AD104" s="24" t="e">
        <f t="shared" si="65"/>
        <v>#N/A</v>
      </c>
    </row>
    <row r="105" spans="1:30" ht="9.9499999999999993" x14ac:dyDescent="0.2">
      <c r="A105" s="44">
        <v>39539</v>
      </c>
      <c r="B105" s="22">
        <f>IF(ISBLANK(HLOOKUP($A105,JOLTS!$A$4:$GO$6,B$5,FALSE)),NA(),IF(ISTEXT(HLOOKUP($A105,JOLTS!$A$4:$GO$6,B$5,FALSE)),VALUE(LEFT(HLOOKUP($A105,JOLTS!$A$4:$GO$6,B$5,FALSE),LEN(HLOOKUP($A105,JOLTS!$A$4:$GO$6,B$5,FALSE))-3)),HLOOKUP($A105,JOLTS!$A$4:$GO$6,B$5,FALSE)))</f>
        <v>3850</v>
      </c>
      <c r="C105" s="20">
        <f>IF(ISBLANK(HLOOKUP($A105,JOLTS!$A$4:$GO$6,C$5,FALSE)),NA(),IF(ISTEXT(HLOOKUP($A105,JOLTS!$A$4:$GO$6,C$5,FALSE)),VALUE(LEFT(HLOOKUP($A105,JOLTS!$A$4:$GO$6,C$5,FALSE),LEN(HLOOKUP($A105,JOLTS!$A$4:$GO$6,C$5,FALSE))-3)),HLOOKUP($A105,JOLTS!$A$4:$GO$6,C$5,FALSE)))</f>
        <v>2.7</v>
      </c>
      <c r="D105" s="22">
        <f>IF(ISBLANK(HLOOKUP($A105,CES!$A$4:$ALB$7,D$5,FALSE)),NA(),IF(ISTEXT(HLOOKUP($A105,CES!$A$4:$ALB$7,D$5,FALSE)),VALUE(LEFT(HLOOKUP($A105,CES!$A$4:$ALB$7,D$5,FALSE),LEN(HLOOKUP($A105,CES!$A$4:$ALB$7,D$5,FALSE))-3)),HLOOKUP($A105,CES!$A$4:$ALB$7,D$5,FALSE)))</f>
        <v>137985</v>
      </c>
      <c r="E105" s="32">
        <f t="shared" si="48"/>
        <v>2.7144216871717135</v>
      </c>
      <c r="G105" s="38">
        <f>IF(ISBLANK(HLOOKUP($A105,CPS!$B$4:$AHB$23,G$5,FALSE)),NA(),IF(ISTEXT(HLOOKUP($A105,CPS!$B$4:$AHB$23,G$5,FALSE)),VALUE(LEFT(HLOOKUP($A105,CPS!$B$4:$AHB$23,G$5,FALSE),LEN(HLOOKUP($A105,CPS!$B$4:$AHB$23,G$5,FALSE))-3)),HLOOKUP($A105,CPS!$B$4:$AHB$23,G$5,FALSE)))</f>
        <v>153769</v>
      </c>
      <c r="H105" s="38">
        <f>IF(ISBLANK(HLOOKUP($A105,CPS!$B$4:$AHB$23,H$5,FALSE)),NA(),IF(ISTEXT(HLOOKUP($A105,CPS!$B$4:$AHB$23,H$5,FALSE)),VALUE(LEFT(HLOOKUP($A105,CPS!$B$4:$AHB$23,H$5,FALSE),LEN(HLOOKUP($A105,CPS!$B$4:$AHB$23,H$5,FALSE))-3)),HLOOKUP($A105,CPS!$B$4:$AHB$23,H$5,FALSE)))</f>
        <v>7637</v>
      </c>
      <c r="I105" s="38">
        <f>IF(ISBLANK(HLOOKUP($A105,CPS!$B$4:$AHB$23,I$5,FALSE)),NA(),IF(ISTEXT(HLOOKUP($A105,CPS!$B$4:$AHB$23,I$5,FALSE)),VALUE(LEFT(HLOOKUP($A105,CPS!$B$4:$AHB$23,I$5,FALSE),LEN(HLOOKUP($A105,CPS!$B$4:$AHB$23,I$5,FALSE))-3)),HLOOKUP($A105,CPS!$B$4:$AHB$23,I$5,FALSE)))</f>
        <v>2493</v>
      </c>
      <c r="J105" s="38">
        <f>IF(ISBLANK(HLOOKUP($A105,CPS!$B$4:$AHB$23,J$5,FALSE)),NA(),IF(ISTEXT(HLOOKUP($A105,CPS!$B$4:$AHB$23,J$5,FALSE)),VALUE(LEFT(HLOOKUP($A105,CPS!$B$4:$AHB$23,J$5,FALSE),LEN(HLOOKUP($A105,CPS!$B$4:$AHB$23,J$5,FALSE))-3)),HLOOKUP($A105,CPS!$B$4:$AHB$23,J$5,FALSE)))</f>
        <v>2574</v>
      </c>
      <c r="K105" s="38">
        <f>IF(ISBLANK(HLOOKUP($A105,CPS!$B$4:$AHB$23,K$5,FALSE)),NA(),IF(ISTEXT(HLOOKUP($A105,CPS!$B$4:$AHB$23,K$5,FALSE)),VALUE(LEFT(HLOOKUP($A105,CPS!$B$4:$AHB$23,K$5,FALSE),LEN(HLOOKUP($A105,CPS!$B$4:$AHB$23,K$5,FALSE))-3)),HLOOKUP($A105,CPS!$B$4:$AHB$23,K$5,FALSE)))</f>
        <v>1314</v>
      </c>
      <c r="L105" s="38">
        <f>IF(ISBLANK(HLOOKUP($A105,CPS!$B$4:$AHB$23,L$5,FALSE)),NA(),IF(ISTEXT(HLOOKUP($A105,CPS!$B$4:$AHB$23,L$5,FALSE)),VALUE(LEFT(HLOOKUP($A105,CPS!$B$4:$AHB$23,L$5,FALSE),LEN(HLOOKUP($A105,CPS!$B$4:$AHB$23,L$5,FALSE))-3)),HLOOKUP($A105,CPS!$B$4:$AHB$23,L$5,FALSE)))</f>
        <v>1372</v>
      </c>
      <c r="M105" s="32">
        <f t="shared" si="54"/>
        <v>4.9665407201711655</v>
      </c>
      <c r="N105" s="32">
        <f t="shared" si="55"/>
        <v>4.1497310901417066</v>
      </c>
      <c r="O105" s="41"/>
      <c r="P105" s="24" t="e">
        <f t="shared" si="49"/>
        <v>#N/A</v>
      </c>
      <c r="Q105" s="24" t="e">
        <f t="shared" si="56"/>
        <v>#N/A</v>
      </c>
      <c r="R105" s="24" t="e">
        <f t="shared" si="57"/>
        <v>#N/A</v>
      </c>
      <c r="S105" s="24" t="e">
        <f t="shared" si="50"/>
        <v>#N/A</v>
      </c>
      <c r="T105" s="24" t="e">
        <f t="shared" si="58"/>
        <v>#N/A</v>
      </c>
      <c r="U105" s="24" t="e">
        <f t="shared" si="59"/>
        <v>#N/A</v>
      </c>
      <c r="V105" s="24" t="e">
        <f t="shared" si="51"/>
        <v>#N/A</v>
      </c>
      <c r="W105" s="24" t="e">
        <f t="shared" si="60"/>
        <v>#N/A</v>
      </c>
      <c r="X105" s="24" t="e">
        <f t="shared" si="61"/>
        <v>#N/A</v>
      </c>
      <c r="Y105" s="24">
        <f t="shared" si="52"/>
        <v>2.7144216871717135</v>
      </c>
      <c r="Z105" s="24">
        <f t="shared" si="62"/>
        <v>4.9665407201711655</v>
      </c>
      <c r="AA105" s="24">
        <f t="shared" si="63"/>
        <v>4.1497310901417066</v>
      </c>
      <c r="AB105" s="24" t="e">
        <f t="shared" si="53"/>
        <v>#N/A</v>
      </c>
      <c r="AC105" s="24" t="e">
        <f t="shared" si="64"/>
        <v>#N/A</v>
      </c>
      <c r="AD105" s="24" t="e">
        <f t="shared" si="65"/>
        <v>#N/A</v>
      </c>
    </row>
    <row r="106" spans="1:30" ht="9.9499999999999993" x14ac:dyDescent="0.2">
      <c r="A106" s="44">
        <v>39569</v>
      </c>
      <c r="B106" s="22">
        <f>IF(ISBLANK(HLOOKUP($A106,JOLTS!$A$4:$GO$6,B$5,FALSE)),NA(),IF(ISTEXT(HLOOKUP($A106,JOLTS!$A$4:$GO$6,B$5,FALSE)),VALUE(LEFT(HLOOKUP($A106,JOLTS!$A$4:$GO$6,B$5,FALSE),LEN(HLOOKUP($A106,JOLTS!$A$4:$GO$6,B$5,FALSE))-3)),HLOOKUP($A106,JOLTS!$A$4:$GO$6,B$5,FALSE)))</f>
        <v>4000</v>
      </c>
      <c r="C106" s="20">
        <f>IF(ISBLANK(HLOOKUP($A106,JOLTS!$A$4:$GO$6,C$5,FALSE)),NA(),IF(ISTEXT(HLOOKUP($A106,JOLTS!$A$4:$GO$6,C$5,FALSE)),VALUE(LEFT(HLOOKUP($A106,JOLTS!$A$4:$GO$6,C$5,FALSE),LEN(HLOOKUP($A106,JOLTS!$A$4:$GO$6,C$5,FALSE))-3)),HLOOKUP($A106,JOLTS!$A$4:$GO$6,C$5,FALSE)))</f>
        <v>2.8</v>
      </c>
      <c r="D106" s="22">
        <f>IF(ISBLANK(HLOOKUP($A106,CES!$A$4:$ALB$7,D$5,FALSE)),NA(),IF(ISTEXT(HLOOKUP($A106,CES!$A$4:$ALB$7,D$5,FALSE)),VALUE(LEFT(HLOOKUP($A106,CES!$A$4:$ALB$7,D$5,FALSE),LEN(HLOOKUP($A106,CES!$A$4:$ALB$7,D$5,FALSE))-3)),HLOOKUP($A106,CES!$A$4:$ALB$7,D$5,FALSE)))</f>
        <v>137803</v>
      </c>
      <c r="E106" s="32">
        <f t="shared" si="48"/>
        <v>2.8208147923527713</v>
      </c>
      <c r="G106" s="38">
        <f>IF(ISBLANK(HLOOKUP($A106,CPS!$B$4:$AHB$23,G$5,FALSE)),NA(),IF(ISTEXT(HLOOKUP($A106,CPS!$B$4:$AHB$23,G$5,FALSE)),VALUE(LEFT(HLOOKUP($A106,CPS!$B$4:$AHB$23,G$5,FALSE),LEN(HLOOKUP($A106,CPS!$B$4:$AHB$23,G$5,FALSE))-3)),HLOOKUP($A106,CPS!$B$4:$AHB$23,G$5,FALSE)))</f>
        <v>154303</v>
      </c>
      <c r="H106" s="38">
        <f>IF(ISBLANK(HLOOKUP($A106,CPS!$B$4:$AHB$23,H$5,FALSE)),NA(),IF(ISTEXT(HLOOKUP($A106,CPS!$B$4:$AHB$23,H$5,FALSE)),VALUE(LEFT(HLOOKUP($A106,CPS!$B$4:$AHB$23,H$5,FALSE),LEN(HLOOKUP($A106,CPS!$B$4:$AHB$23,H$5,FALSE))-3)),HLOOKUP($A106,CPS!$B$4:$AHB$23,H$5,FALSE)))</f>
        <v>8395</v>
      </c>
      <c r="I106" s="38">
        <f>IF(ISBLANK(HLOOKUP($A106,CPS!$B$4:$AHB$23,I$5,FALSE)),NA(),IF(ISTEXT(HLOOKUP($A106,CPS!$B$4:$AHB$23,I$5,FALSE)),VALUE(LEFT(HLOOKUP($A106,CPS!$B$4:$AHB$23,I$5,FALSE),LEN(HLOOKUP($A106,CPS!$B$4:$AHB$23,I$5,FALSE))-3)),HLOOKUP($A106,CPS!$B$4:$AHB$23,I$5,FALSE)))</f>
        <v>3278</v>
      </c>
      <c r="J106" s="38">
        <f>IF(ISBLANK(HLOOKUP($A106,CPS!$B$4:$AHB$23,J$5,FALSE)),NA(),IF(ISTEXT(HLOOKUP($A106,CPS!$B$4:$AHB$23,J$5,FALSE)),VALUE(LEFT(HLOOKUP($A106,CPS!$B$4:$AHB$23,J$5,FALSE),LEN(HLOOKUP($A106,CPS!$B$4:$AHB$23,J$5,FALSE))-3)),HLOOKUP($A106,CPS!$B$4:$AHB$23,J$5,FALSE)))</f>
        <v>2476</v>
      </c>
      <c r="K106" s="38">
        <f>IF(ISBLANK(HLOOKUP($A106,CPS!$B$4:$AHB$23,K$5,FALSE)),NA(),IF(ISTEXT(HLOOKUP($A106,CPS!$B$4:$AHB$23,K$5,FALSE)),VALUE(LEFT(HLOOKUP($A106,CPS!$B$4:$AHB$23,K$5,FALSE),LEN(HLOOKUP($A106,CPS!$B$4:$AHB$23,K$5,FALSE))-3)),HLOOKUP($A106,CPS!$B$4:$AHB$23,K$5,FALSE)))</f>
        <v>1219</v>
      </c>
      <c r="L106" s="38">
        <f>IF(ISBLANK(HLOOKUP($A106,CPS!$B$4:$AHB$23,L$5,FALSE)),NA(),IF(ISTEXT(HLOOKUP($A106,CPS!$B$4:$AHB$23,L$5,FALSE)),VALUE(LEFT(HLOOKUP($A106,CPS!$B$4:$AHB$23,L$5,FALSE),LEN(HLOOKUP($A106,CPS!$B$4:$AHB$23,L$5,FALSE))-3)),HLOOKUP($A106,CPS!$B$4:$AHB$23,L$5,FALSE)))</f>
        <v>1561</v>
      </c>
      <c r="M106" s="32">
        <f t="shared" si="54"/>
        <v>5.4405941556547832</v>
      </c>
      <c r="N106" s="32">
        <f t="shared" si="55"/>
        <v>4.5190307382228472</v>
      </c>
      <c r="O106" s="41"/>
      <c r="P106" s="24" t="e">
        <f t="shared" si="49"/>
        <v>#N/A</v>
      </c>
      <c r="Q106" s="24" t="e">
        <f t="shared" si="56"/>
        <v>#N/A</v>
      </c>
      <c r="R106" s="24" t="e">
        <f t="shared" si="57"/>
        <v>#N/A</v>
      </c>
      <c r="S106" s="24" t="e">
        <f t="shared" si="50"/>
        <v>#N/A</v>
      </c>
      <c r="T106" s="24" t="e">
        <f t="shared" si="58"/>
        <v>#N/A</v>
      </c>
      <c r="U106" s="24" t="e">
        <f t="shared" si="59"/>
        <v>#N/A</v>
      </c>
      <c r="V106" s="24" t="e">
        <f t="shared" si="51"/>
        <v>#N/A</v>
      </c>
      <c r="W106" s="24" t="e">
        <f t="shared" si="60"/>
        <v>#N/A</v>
      </c>
      <c r="X106" s="24" t="e">
        <f t="shared" si="61"/>
        <v>#N/A</v>
      </c>
      <c r="Y106" s="24">
        <f t="shared" si="52"/>
        <v>2.8208147923527713</v>
      </c>
      <c r="Z106" s="24">
        <f t="shared" si="62"/>
        <v>5.4405941556547832</v>
      </c>
      <c r="AA106" s="24">
        <f t="shared" si="63"/>
        <v>4.5190307382228472</v>
      </c>
      <c r="AB106" s="24" t="e">
        <f t="shared" si="53"/>
        <v>#N/A</v>
      </c>
      <c r="AC106" s="24" t="e">
        <f t="shared" si="64"/>
        <v>#N/A</v>
      </c>
      <c r="AD106" s="24" t="e">
        <f t="shared" si="65"/>
        <v>#N/A</v>
      </c>
    </row>
    <row r="107" spans="1:30" ht="9.9499999999999993" x14ac:dyDescent="0.2">
      <c r="A107" s="44">
        <v>39600</v>
      </c>
      <c r="B107" s="22">
        <f>IF(ISBLANK(HLOOKUP($A107,JOLTS!$A$4:$GO$6,B$5,FALSE)),NA(),IF(ISTEXT(HLOOKUP($A107,JOLTS!$A$4:$GO$6,B$5,FALSE)),VALUE(LEFT(HLOOKUP($A107,JOLTS!$A$4:$GO$6,B$5,FALSE),LEN(HLOOKUP($A107,JOLTS!$A$4:$GO$6,B$5,FALSE))-3)),HLOOKUP($A107,JOLTS!$A$4:$GO$6,B$5,FALSE)))</f>
        <v>3670</v>
      </c>
      <c r="C107" s="20">
        <f>IF(ISBLANK(HLOOKUP($A107,JOLTS!$A$4:$GO$6,C$5,FALSE)),NA(),IF(ISTEXT(HLOOKUP($A107,JOLTS!$A$4:$GO$6,C$5,FALSE)),VALUE(LEFT(HLOOKUP($A107,JOLTS!$A$4:$GO$6,C$5,FALSE),LEN(HLOOKUP($A107,JOLTS!$A$4:$GO$6,C$5,FALSE))-3)),HLOOKUP($A107,JOLTS!$A$4:$GO$6,C$5,FALSE)))</f>
        <v>2.6</v>
      </c>
      <c r="D107" s="22">
        <f>IF(ISBLANK(HLOOKUP($A107,CES!$A$4:$ALB$7,D$5,FALSE)),NA(),IF(ISTEXT(HLOOKUP($A107,CES!$A$4:$ALB$7,D$5,FALSE)),VALUE(LEFT(HLOOKUP($A107,CES!$A$4:$ALB$7,D$5,FALSE),LEN(HLOOKUP($A107,CES!$A$4:$ALB$7,D$5,FALSE))-3)),HLOOKUP($A107,CES!$A$4:$ALB$7,D$5,FALSE)))</f>
        <v>137631</v>
      </c>
      <c r="E107" s="32">
        <f t="shared" si="48"/>
        <v>2.597292305079228</v>
      </c>
      <c r="G107" s="38">
        <f>IF(ISBLANK(HLOOKUP($A107,CPS!$B$4:$AHB$23,G$5,FALSE)),NA(),IF(ISTEXT(HLOOKUP($A107,CPS!$B$4:$AHB$23,G$5,FALSE)),VALUE(LEFT(HLOOKUP($A107,CPS!$B$4:$AHB$23,G$5,FALSE),LEN(HLOOKUP($A107,CPS!$B$4:$AHB$23,G$5,FALSE))-3)),HLOOKUP($A107,CPS!$B$4:$AHB$23,G$5,FALSE)))</f>
        <v>154313</v>
      </c>
      <c r="H107" s="38">
        <f>IF(ISBLANK(HLOOKUP($A107,CPS!$B$4:$AHB$23,H$5,FALSE)),NA(),IF(ISTEXT(HLOOKUP($A107,CPS!$B$4:$AHB$23,H$5,FALSE)),VALUE(LEFT(HLOOKUP($A107,CPS!$B$4:$AHB$23,H$5,FALSE),LEN(HLOOKUP($A107,CPS!$B$4:$AHB$23,H$5,FALSE))-3)),HLOOKUP($A107,CPS!$B$4:$AHB$23,H$5,FALSE)))</f>
        <v>8575</v>
      </c>
      <c r="I107" s="38">
        <f>IF(ISBLANK(HLOOKUP($A107,CPS!$B$4:$AHB$23,I$5,FALSE)),NA(),IF(ISTEXT(HLOOKUP($A107,CPS!$B$4:$AHB$23,I$5,FALSE)),VALUE(LEFT(HLOOKUP($A107,CPS!$B$4:$AHB$23,I$5,FALSE),LEN(HLOOKUP($A107,CPS!$B$4:$AHB$23,I$5,FALSE))-3)),HLOOKUP($A107,CPS!$B$4:$AHB$23,I$5,FALSE)))</f>
        <v>2753</v>
      </c>
      <c r="J107" s="38">
        <f>IF(ISBLANK(HLOOKUP($A107,CPS!$B$4:$AHB$23,J$5,FALSE)),NA(),IF(ISTEXT(HLOOKUP($A107,CPS!$B$4:$AHB$23,J$5,FALSE)),VALUE(LEFT(HLOOKUP($A107,CPS!$B$4:$AHB$23,J$5,FALSE),LEN(HLOOKUP($A107,CPS!$B$4:$AHB$23,J$5,FALSE))-3)),HLOOKUP($A107,CPS!$B$4:$AHB$23,J$5,FALSE)))</f>
        <v>3016</v>
      </c>
      <c r="K107" s="38">
        <f>IF(ISBLANK(HLOOKUP($A107,CPS!$B$4:$AHB$23,K$5,FALSE)),NA(),IF(ISTEXT(HLOOKUP($A107,CPS!$B$4:$AHB$23,K$5,FALSE)),VALUE(LEFT(HLOOKUP($A107,CPS!$B$4:$AHB$23,K$5,FALSE),LEN(HLOOKUP($A107,CPS!$B$4:$AHB$23,K$5,FALSE))-3)),HLOOKUP($A107,CPS!$B$4:$AHB$23,K$5,FALSE)))</f>
        <v>1337</v>
      </c>
      <c r="L107" s="38">
        <f>IF(ISBLANK(HLOOKUP($A107,CPS!$B$4:$AHB$23,L$5,FALSE)),NA(),IF(ISTEXT(HLOOKUP($A107,CPS!$B$4:$AHB$23,L$5,FALSE)),VALUE(LEFT(HLOOKUP($A107,CPS!$B$4:$AHB$23,L$5,FALSE),LEN(HLOOKUP($A107,CPS!$B$4:$AHB$23,L$5,FALSE))-3)),HLOOKUP($A107,CPS!$B$4:$AHB$23,L$5,FALSE)))</f>
        <v>1576</v>
      </c>
      <c r="M107" s="32">
        <f t="shared" si="54"/>
        <v>5.5568876245034442</v>
      </c>
      <c r="N107" s="32">
        <f t="shared" si="55"/>
        <v>4.6049263509879275</v>
      </c>
      <c r="O107" s="41"/>
      <c r="P107" s="24" t="e">
        <f t="shared" si="49"/>
        <v>#N/A</v>
      </c>
      <c r="Q107" s="24" t="e">
        <f t="shared" si="56"/>
        <v>#N/A</v>
      </c>
      <c r="R107" s="24" t="e">
        <f t="shared" si="57"/>
        <v>#N/A</v>
      </c>
      <c r="S107" s="24" t="e">
        <f t="shared" si="50"/>
        <v>#N/A</v>
      </c>
      <c r="T107" s="24" t="e">
        <f t="shared" si="58"/>
        <v>#N/A</v>
      </c>
      <c r="U107" s="24" t="e">
        <f t="shared" si="59"/>
        <v>#N/A</v>
      </c>
      <c r="V107" s="24" t="e">
        <f t="shared" si="51"/>
        <v>#N/A</v>
      </c>
      <c r="W107" s="24" t="e">
        <f t="shared" si="60"/>
        <v>#N/A</v>
      </c>
      <c r="X107" s="24" t="e">
        <f t="shared" si="61"/>
        <v>#N/A</v>
      </c>
      <c r="Y107" s="24">
        <f t="shared" si="52"/>
        <v>2.597292305079228</v>
      </c>
      <c r="Z107" s="24">
        <f t="shared" si="62"/>
        <v>5.5568876245034442</v>
      </c>
      <c r="AA107" s="24">
        <f t="shared" si="63"/>
        <v>4.6049263509879275</v>
      </c>
      <c r="AB107" s="24" t="e">
        <f t="shared" si="53"/>
        <v>#N/A</v>
      </c>
      <c r="AC107" s="24" t="e">
        <f t="shared" si="64"/>
        <v>#N/A</v>
      </c>
      <c r="AD107" s="24" t="e">
        <f t="shared" si="65"/>
        <v>#N/A</v>
      </c>
    </row>
    <row r="108" spans="1:30" ht="9.9499999999999993" x14ac:dyDescent="0.2">
      <c r="A108" s="44">
        <v>39630</v>
      </c>
      <c r="B108" s="22">
        <f>IF(ISBLANK(HLOOKUP($A108,JOLTS!$A$4:$GO$6,B$5,FALSE)),NA(),IF(ISTEXT(HLOOKUP($A108,JOLTS!$A$4:$GO$6,B$5,FALSE)),VALUE(LEFT(HLOOKUP($A108,JOLTS!$A$4:$GO$6,B$5,FALSE),LEN(HLOOKUP($A108,JOLTS!$A$4:$GO$6,B$5,FALSE))-3)),HLOOKUP($A108,JOLTS!$A$4:$GO$6,B$5,FALSE)))</f>
        <v>3762</v>
      </c>
      <c r="C108" s="20">
        <f>IF(ISBLANK(HLOOKUP($A108,JOLTS!$A$4:$GO$6,C$5,FALSE)),NA(),IF(ISTEXT(HLOOKUP($A108,JOLTS!$A$4:$GO$6,C$5,FALSE)),VALUE(LEFT(HLOOKUP($A108,JOLTS!$A$4:$GO$6,C$5,FALSE),LEN(HLOOKUP($A108,JOLTS!$A$4:$GO$6,C$5,FALSE))-3)),HLOOKUP($A108,JOLTS!$A$4:$GO$6,C$5,FALSE)))</f>
        <v>2.7</v>
      </c>
      <c r="D108" s="22">
        <f>IF(ISBLANK(HLOOKUP($A108,CES!$A$4:$ALB$7,D$5,FALSE)),NA(),IF(ISTEXT(HLOOKUP($A108,CES!$A$4:$ALB$7,D$5,FALSE)),VALUE(LEFT(HLOOKUP($A108,CES!$A$4:$ALB$7,D$5,FALSE),LEN(HLOOKUP($A108,CES!$A$4:$ALB$7,D$5,FALSE))-3)),HLOOKUP($A108,CES!$A$4:$ALB$7,D$5,FALSE)))</f>
        <v>137421</v>
      </c>
      <c r="E108" s="32">
        <f t="shared" si="48"/>
        <v>2.6646267610123031</v>
      </c>
      <c r="G108" s="38">
        <f>IF(ISBLANK(HLOOKUP($A108,CPS!$B$4:$AHB$23,G$5,FALSE)),NA(),IF(ISTEXT(HLOOKUP($A108,CPS!$B$4:$AHB$23,G$5,FALSE)),VALUE(LEFT(HLOOKUP($A108,CPS!$B$4:$AHB$23,G$5,FALSE),LEN(HLOOKUP($A108,CPS!$B$4:$AHB$23,G$5,FALSE))-3)),HLOOKUP($A108,CPS!$B$4:$AHB$23,G$5,FALSE)))</f>
        <v>154469</v>
      </c>
      <c r="H108" s="38">
        <f>IF(ISBLANK(HLOOKUP($A108,CPS!$B$4:$AHB$23,H$5,FALSE)),NA(),IF(ISTEXT(HLOOKUP($A108,CPS!$B$4:$AHB$23,H$5,FALSE)),VALUE(LEFT(HLOOKUP($A108,CPS!$B$4:$AHB$23,H$5,FALSE),LEN(HLOOKUP($A108,CPS!$B$4:$AHB$23,H$5,FALSE))-3)),HLOOKUP($A108,CPS!$B$4:$AHB$23,H$5,FALSE)))</f>
        <v>8937</v>
      </c>
      <c r="I108" s="38">
        <f>IF(ISBLANK(HLOOKUP($A108,CPS!$B$4:$AHB$23,I$5,FALSE)),NA(),IF(ISTEXT(HLOOKUP($A108,CPS!$B$4:$AHB$23,I$5,FALSE)),VALUE(LEFT(HLOOKUP($A108,CPS!$B$4:$AHB$23,I$5,FALSE),LEN(HLOOKUP($A108,CPS!$B$4:$AHB$23,I$5,FALSE))-3)),HLOOKUP($A108,CPS!$B$4:$AHB$23,I$5,FALSE)))</f>
        <v>2854</v>
      </c>
      <c r="J108" s="38">
        <f>IF(ISBLANK(HLOOKUP($A108,CPS!$B$4:$AHB$23,J$5,FALSE)),NA(),IF(ISTEXT(HLOOKUP($A108,CPS!$B$4:$AHB$23,J$5,FALSE)),VALUE(LEFT(HLOOKUP($A108,CPS!$B$4:$AHB$23,J$5,FALSE),LEN(HLOOKUP($A108,CPS!$B$4:$AHB$23,J$5,FALSE))-3)),HLOOKUP($A108,CPS!$B$4:$AHB$23,J$5,FALSE)))</f>
        <v>2833</v>
      </c>
      <c r="K108" s="38">
        <f>IF(ISBLANK(HLOOKUP($A108,CPS!$B$4:$AHB$23,K$5,FALSE)),NA(),IF(ISTEXT(HLOOKUP($A108,CPS!$B$4:$AHB$23,K$5,FALSE)),VALUE(LEFT(HLOOKUP($A108,CPS!$B$4:$AHB$23,K$5,FALSE),LEN(HLOOKUP($A108,CPS!$B$4:$AHB$23,K$5,FALSE))-3)),HLOOKUP($A108,CPS!$B$4:$AHB$23,K$5,FALSE)))</f>
        <v>1450</v>
      </c>
      <c r="L108" s="38">
        <f>IF(ISBLANK(HLOOKUP($A108,CPS!$B$4:$AHB$23,L$5,FALSE)),NA(),IF(ISTEXT(HLOOKUP($A108,CPS!$B$4:$AHB$23,L$5,FALSE)),VALUE(LEFT(HLOOKUP($A108,CPS!$B$4:$AHB$23,L$5,FALSE),LEN(HLOOKUP($A108,CPS!$B$4:$AHB$23,L$5,FALSE))-3)),HLOOKUP($A108,CPS!$B$4:$AHB$23,L$5,FALSE)))</f>
        <v>1664</v>
      </c>
      <c r="M108" s="32">
        <f t="shared" si="54"/>
        <v>5.7856268895377063</v>
      </c>
      <c r="N108" s="32">
        <f t="shared" si="55"/>
        <v>4.6203445351494477</v>
      </c>
      <c r="O108" s="41"/>
      <c r="P108" s="24" t="e">
        <f t="shared" si="49"/>
        <v>#N/A</v>
      </c>
      <c r="Q108" s="24" t="e">
        <f t="shared" si="56"/>
        <v>#N/A</v>
      </c>
      <c r="R108" s="24" t="e">
        <f t="shared" si="57"/>
        <v>#N/A</v>
      </c>
      <c r="S108" s="24" t="e">
        <f t="shared" si="50"/>
        <v>#N/A</v>
      </c>
      <c r="T108" s="24" t="e">
        <f t="shared" si="58"/>
        <v>#N/A</v>
      </c>
      <c r="U108" s="24" t="e">
        <f t="shared" si="59"/>
        <v>#N/A</v>
      </c>
      <c r="V108" s="24" t="e">
        <f t="shared" si="51"/>
        <v>#N/A</v>
      </c>
      <c r="W108" s="24" t="e">
        <f t="shared" si="60"/>
        <v>#N/A</v>
      </c>
      <c r="X108" s="24" t="e">
        <f t="shared" si="61"/>
        <v>#N/A</v>
      </c>
      <c r="Y108" s="24">
        <f t="shared" si="52"/>
        <v>2.6646267610123031</v>
      </c>
      <c r="Z108" s="24">
        <f t="shared" si="62"/>
        <v>5.7856268895377063</v>
      </c>
      <c r="AA108" s="24">
        <f t="shared" si="63"/>
        <v>4.6203445351494477</v>
      </c>
      <c r="AB108" s="24" t="e">
        <f t="shared" si="53"/>
        <v>#N/A</v>
      </c>
      <c r="AC108" s="24" t="e">
        <f t="shared" si="64"/>
        <v>#N/A</v>
      </c>
      <c r="AD108" s="24" t="e">
        <f t="shared" si="65"/>
        <v>#N/A</v>
      </c>
    </row>
    <row r="109" spans="1:30" ht="9.9499999999999993" x14ac:dyDescent="0.2">
      <c r="A109" s="44">
        <v>39661</v>
      </c>
      <c r="B109" s="22">
        <f>IF(ISBLANK(HLOOKUP($A109,JOLTS!$A$4:$GO$6,B$5,FALSE)),NA(),IF(ISTEXT(HLOOKUP($A109,JOLTS!$A$4:$GO$6,B$5,FALSE)),VALUE(LEFT(HLOOKUP($A109,JOLTS!$A$4:$GO$6,B$5,FALSE),LEN(HLOOKUP($A109,JOLTS!$A$4:$GO$6,B$5,FALSE))-3)),HLOOKUP($A109,JOLTS!$A$4:$GO$6,B$5,FALSE)))</f>
        <v>3584</v>
      </c>
      <c r="C109" s="20">
        <f>IF(ISBLANK(HLOOKUP($A109,JOLTS!$A$4:$GO$6,C$5,FALSE)),NA(),IF(ISTEXT(HLOOKUP($A109,JOLTS!$A$4:$GO$6,C$5,FALSE)),VALUE(LEFT(HLOOKUP($A109,JOLTS!$A$4:$GO$6,C$5,FALSE),LEN(HLOOKUP($A109,JOLTS!$A$4:$GO$6,C$5,FALSE))-3)),HLOOKUP($A109,JOLTS!$A$4:$GO$6,C$5,FALSE)))</f>
        <v>2.5</v>
      </c>
      <c r="D109" s="22">
        <f>IF(ISBLANK(HLOOKUP($A109,CES!$A$4:$ALB$7,D$5,FALSE)),NA(),IF(ISTEXT(HLOOKUP($A109,CES!$A$4:$ALB$7,D$5,FALSE)),VALUE(LEFT(HLOOKUP($A109,CES!$A$4:$ALB$7,D$5,FALSE),LEN(HLOOKUP($A109,CES!$A$4:$ALB$7,D$5,FALSE))-3)),HLOOKUP($A109,CES!$A$4:$ALB$7,D$5,FALSE)))</f>
        <v>137162</v>
      </c>
      <c r="E109" s="32">
        <f t="shared" si="48"/>
        <v>2.5464311596777174</v>
      </c>
      <c r="G109" s="38">
        <f>IF(ISBLANK(HLOOKUP($A109,CPS!$B$4:$AHB$23,G$5,FALSE)),NA(),IF(ISTEXT(HLOOKUP($A109,CPS!$B$4:$AHB$23,G$5,FALSE)),VALUE(LEFT(HLOOKUP($A109,CPS!$B$4:$AHB$23,G$5,FALSE),LEN(HLOOKUP($A109,CPS!$B$4:$AHB$23,G$5,FALSE))-3)),HLOOKUP($A109,CPS!$B$4:$AHB$23,G$5,FALSE)))</f>
        <v>154641</v>
      </c>
      <c r="H109" s="38">
        <f>IF(ISBLANK(HLOOKUP($A109,CPS!$B$4:$AHB$23,H$5,FALSE)),NA(),IF(ISTEXT(HLOOKUP($A109,CPS!$B$4:$AHB$23,H$5,FALSE)),VALUE(LEFT(HLOOKUP($A109,CPS!$B$4:$AHB$23,H$5,FALSE),LEN(HLOOKUP($A109,CPS!$B$4:$AHB$23,H$5,FALSE))-3)),HLOOKUP($A109,CPS!$B$4:$AHB$23,H$5,FALSE)))</f>
        <v>9438</v>
      </c>
      <c r="I109" s="38">
        <f>IF(ISBLANK(HLOOKUP($A109,CPS!$B$4:$AHB$23,I$5,FALSE)),NA(),IF(ISTEXT(HLOOKUP($A109,CPS!$B$4:$AHB$23,I$5,FALSE)),VALUE(LEFT(HLOOKUP($A109,CPS!$B$4:$AHB$23,I$5,FALSE),LEN(HLOOKUP($A109,CPS!$B$4:$AHB$23,I$5,FALSE))-3)),HLOOKUP($A109,CPS!$B$4:$AHB$23,I$5,FALSE)))</f>
        <v>3256</v>
      </c>
      <c r="J109" s="38">
        <f>IF(ISBLANK(HLOOKUP($A109,CPS!$B$4:$AHB$23,J$5,FALSE)),NA(),IF(ISTEXT(HLOOKUP($A109,CPS!$B$4:$AHB$23,J$5,FALSE)),VALUE(LEFT(HLOOKUP($A109,CPS!$B$4:$AHB$23,J$5,FALSE),LEN(HLOOKUP($A109,CPS!$B$4:$AHB$23,J$5,FALSE))-3)),HLOOKUP($A109,CPS!$B$4:$AHB$23,J$5,FALSE)))</f>
        <v>2758</v>
      </c>
      <c r="K109" s="38">
        <f>IF(ISBLANK(HLOOKUP($A109,CPS!$B$4:$AHB$23,K$5,FALSE)),NA(),IF(ISTEXT(HLOOKUP($A109,CPS!$B$4:$AHB$23,K$5,FALSE)),VALUE(LEFT(HLOOKUP($A109,CPS!$B$4:$AHB$23,K$5,FALSE),LEN(HLOOKUP($A109,CPS!$B$4:$AHB$23,K$5,FALSE))-3)),HLOOKUP($A109,CPS!$B$4:$AHB$23,K$5,FALSE)))</f>
        <v>1554</v>
      </c>
      <c r="L109" s="38">
        <f>IF(ISBLANK(HLOOKUP($A109,CPS!$B$4:$AHB$23,L$5,FALSE)),NA(),IF(ISTEXT(HLOOKUP($A109,CPS!$B$4:$AHB$23,L$5,FALSE)),VALUE(LEFT(HLOOKUP($A109,CPS!$B$4:$AHB$23,L$5,FALSE),LEN(HLOOKUP($A109,CPS!$B$4:$AHB$23,L$5,FALSE))-3)),HLOOKUP($A109,CPS!$B$4:$AHB$23,L$5,FALSE)))</f>
        <v>1866</v>
      </c>
      <c r="M109" s="32">
        <f t="shared" si="54"/>
        <v>6.1031679826178049</v>
      </c>
      <c r="N109" s="32">
        <f t="shared" si="55"/>
        <v>4.8939155851294291</v>
      </c>
      <c r="O109" s="41"/>
      <c r="P109" s="24" t="e">
        <f t="shared" si="49"/>
        <v>#N/A</v>
      </c>
      <c r="Q109" s="24" t="e">
        <f t="shared" si="56"/>
        <v>#N/A</v>
      </c>
      <c r="R109" s="24" t="e">
        <f t="shared" si="57"/>
        <v>#N/A</v>
      </c>
      <c r="S109" s="24" t="e">
        <f t="shared" si="50"/>
        <v>#N/A</v>
      </c>
      <c r="T109" s="24" t="e">
        <f t="shared" si="58"/>
        <v>#N/A</v>
      </c>
      <c r="U109" s="24" t="e">
        <f t="shared" si="59"/>
        <v>#N/A</v>
      </c>
      <c r="V109" s="24" t="e">
        <f t="shared" si="51"/>
        <v>#N/A</v>
      </c>
      <c r="W109" s="24" t="e">
        <f t="shared" si="60"/>
        <v>#N/A</v>
      </c>
      <c r="X109" s="24" t="e">
        <f t="shared" si="61"/>
        <v>#N/A</v>
      </c>
      <c r="Y109" s="24">
        <f t="shared" si="52"/>
        <v>2.5464311596777174</v>
      </c>
      <c r="Z109" s="24">
        <f t="shared" si="62"/>
        <v>6.1031679826178049</v>
      </c>
      <c r="AA109" s="24">
        <f t="shared" si="63"/>
        <v>4.8939155851294291</v>
      </c>
      <c r="AB109" s="24" t="e">
        <f t="shared" si="53"/>
        <v>#N/A</v>
      </c>
      <c r="AC109" s="24" t="e">
        <f t="shared" si="64"/>
        <v>#N/A</v>
      </c>
      <c r="AD109" s="24" t="e">
        <f t="shared" si="65"/>
        <v>#N/A</v>
      </c>
    </row>
    <row r="110" spans="1:30" ht="9.9499999999999993" x14ac:dyDescent="0.2">
      <c r="A110" s="44">
        <v>39692</v>
      </c>
      <c r="B110" s="22">
        <f>IF(ISBLANK(HLOOKUP($A110,JOLTS!$A$4:$GO$6,B$5,FALSE)),NA(),IF(ISTEXT(HLOOKUP($A110,JOLTS!$A$4:$GO$6,B$5,FALSE)),VALUE(LEFT(HLOOKUP($A110,JOLTS!$A$4:$GO$6,B$5,FALSE),LEN(HLOOKUP($A110,JOLTS!$A$4:$GO$6,B$5,FALSE))-3)),HLOOKUP($A110,JOLTS!$A$4:$GO$6,B$5,FALSE)))</f>
        <v>3210</v>
      </c>
      <c r="C110" s="20">
        <f>IF(ISBLANK(HLOOKUP($A110,JOLTS!$A$4:$GO$6,C$5,FALSE)),NA(),IF(ISTEXT(HLOOKUP($A110,JOLTS!$A$4:$GO$6,C$5,FALSE)),VALUE(LEFT(HLOOKUP($A110,JOLTS!$A$4:$GO$6,C$5,FALSE),LEN(HLOOKUP($A110,JOLTS!$A$4:$GO$6,C$5,FALSE))-3)),HLOOKUP($A110,JOLTS!$A$4:$GO$6,C$5,FALSE)))</f>
        <v>2.2999999999999998</v>
      </c>
      <c r="D110" s="22">
        <f>IF(ISBLANK(HLOOKUP($A110,CES!$A$4:$ALB$7,D$5,FALSE)),NA(),IF(ISTEXT(HLOOKUP($A110,CES!$A$4:$ALB$7,D$5,FALSE)),VALUE(LEFT(HLOOKUP($A110,CES!$A$4:$ALB$7,D$5,FALSE),LEN(HLOOKUP($A110,CES!$A$4:$ALB$7,D$5,FALSE))-3)),HLOOKUP($A110,CES!$A$4:$ALB$7,D$5,FALSE)))</f>
        <v>136710</v>
      </c>
      <c r="E110" s="32">
        <f t="shared" si="48"/>
        <v>2.2941680960548885</v>
      </c>
      <c r="G110" s="38">
        <f>IF(ISBLANK(HLOOKUP($A110,CPS!$B$4:$AHB$23,G$5,FALSE)),NA(),IF(ISTEXT(HLOOKUP($A110,CPS!$B$4:$AHB$23,G$5,FALSE)),VALUE(LEFT(HLOOKUP($A110,CPS!$B$4:$AHB$23,G$5,FALSE),LEN(HLOOKUP($A110,CPS!$B$4:$AHB$23,G$5,FALSE))-3)),HLOOKUP($A110,CPS!$B$4:$AHB$23,G$5,FALSE)))</f>
        <v>154570</v>
      </c>
      <c r="H110" s="38">
        <f>IF(ISBLANK(HLOOKUP($A110,CPS!$B$4:$AHB$23,H$5,FALSE)),NA(),IF(ISTEXT(HLOOKUP($A110,CPS!$B$4:$AHB$23,H$5,FALSE)),VALUE(LEFT(HLOOKUP($A110,CPS!$B$4:$AHB$23,H$5,FALSE),LEN(HLOOKUP($A110,CPS!$B$4:$AHB$23,H$5,FALSE))-3)),HLOOKUP($A110,CPS!$B$4:$AHB$23,H$5,FALSE)))</f>
        <v>9494</v>
      </c>
      <c r="I110" s="38">
        <f>IF(ISBLANK(HLOOKUP($A110,CPS!$B$4:$AHB$23,I$5,FALSE)),NA(),IF(ISTEXT(HLOOKUP($A110,CPS!$B$4:$AHB$23,I$5,FALSE)),VALUE(LEFT(HLOOKUP($A110,CPS!$B$4:$AHB$23,I$5,FALSE),LEN(HLOOKUP($A110,CPS!$B$4:$AHB$23,I$5,FALSE))-3)),HLOOKUP($A110,CPS!$B$4:$AHB$23,I$5,FALSE)))</f>
        <v>2848</v>
      </c>
      <c r="J110" s="38">
        <f>IF(ISBLANK(HLOOKUP($A110,CPS!$B$4:$AHB$23,J$5,FALSE)),NA(),IF(ISTEXT(HLOOKUP($A110,CPS!$B$4:$AHB$23,J$5,FALSE)),VALUE(LEFT(HLOOKUP($A110,CPS!$B$4:$AHB$23,J$5,FALSE),LEN(HLOOKUP($A110,CPS!$B$4:$AHB$23,J$5,FALSE))-3)),HLOOKUP($A110,CPS!$B$4:$AHB$23,J$5,FALSE)))</f>
        <v>3035</v>
      </c>
      <c r="K110" s="38">
        <f>IF(ISBLANK(HLOOKUP($A110,CPS!$B$4:$AHB$23,K$5,FALSE)),NA(),IF(ISTEXT(HLOOKUP($A110,CPS!$B$4:$AHB$23,K$5,FALSE)),VALUE(LEFT(HLOOKUP($A110,CPS!$B$4:$AHB$23,K$5,FALSE),LEN(HLOOKUP($A110,CPS!$B$4:$AHB$23,K$5,FALSE))-3)),HLOOKUP($A110,CPS!$B$4:$AHB$23,K$5,FALSE)))</f>
        <v>1599</v>
      </c>
      <c r="L110" s="38">
        <f>IF(ISBLANK(HLOOKUP($A110,CPS!$B$4:$AHB$23,L$5,FALSE)),NA(),IF(ISTEXT(HLOOKUP($A110,CPS!$B$4:$AHB$23,L$5,FALSE)),VALUE(LEFT(HLOOKUP($A110,CPS!$B$4:$AHB$23,L$5,FALSE),LEN(HLOOKUP($A110,CPS!$B$4:$AHB$23,L$5,FALSE))-3)),HLOOKUP($A110,CPS!$B$4:$AHB$23,L$5,FALSE)))</f>
        <v>2027</v>
      </c>
      <c r="M110" s="32">
        <f t="shared" si="54"/>
        <v>6.1422009445558645</v>
      </c>
      <c r="N110" s="32">
        <f t="shared" si="55"/>
        <v>4.8405253283302061</v>
      </c>
      <c r="O110" s="41"/>
      <c r="P110" s="24" t="e">
        <f t="shared" si="49"/>
        <v>#N/A</v>
      </c>
      <c r="Q110" s="24" t="e">
        <f t="shared" si="56"/>
        <v>#N/A</v>
      </c>
      <c r="R110" s="24" t="e">
        <f t="shared" si="57"/>
        <v>#N/A</v>
      </c>
      <c r="S110" s="24" t="e">
        <f t="shared" si="50"/>
        <v>#N/A</v>
      </c>
      <c r="T110" s="24" t="e">
        <f t="shared" si="58"/>
        <v>#N/A</v>
      </c>
      <c r="U110" s="24" t="e">
        <f t="shared" si="59"/>
        <v>#N/A</v>
      </c>
      <c r="V110" s="24" t="e">
        <f t="shared" si="51"/>
        <v>#N/A</v>
      </c>
      <c r="W110" s="24" t="e">
        <f t="shared" si="60"/>
        <v>#N/A</v>
      </c>
      <c r="X110" s="24" t="e">
        <f t="shared" si="61"/>
        <v>#N/A</v>
      </c>
      <c r="Y110" s="24">
        <f t="shared" si="52"/>
        <v>2.2941680960548885</v>
      </c>
      <c r="Z110" s="24">
        <f t="shared" si="62"/>
        <v>6.1422009445558645</v>
      </c>
      <c r="AA110" s="24">
        <f t="shared" si="63"/>
        <v>4.8405253283302061</v>
      </c>
      <c r="AB110" s="24" t="e">
        <f t="shared" si="53"/>
        <v>#N/A</v>
      </c>
      <c r="AC110" s="24" t="e">
        <f t="shared" si="64"/>
        <v>#N/A</v>
      </c>
      <c r="AD110" s="24" t="e">
        <f t="shared" si="65"/>
        <v>#N/A</v>
      </c>
    </row>
    <row r="111" spans="1:30" ht="9.9499999999999993" x14ac:dyDescent="0.2">
      <c r="A111" s="44">
        <v>39722</v>
      </c>
      <c r="B111" s="22">
        <f>IF(ISBLANK(HLOOKUP($A111,JOLTS!$A$4:$GO$6,B$5,FALSE)),NA(),IF(ISTEXT(HLOOKUP($A111,JOLTS!$A$4:$GO$6,B$5,FALSE)),VALUE(LEFT(HLOOKUP($A111,JOLTS!$A$4:$GO$6,B$5,FALSE),LEN(HLOOKUP($A111,JOLTS!$A$4:$GO$6,B$5,FALSE))-3)),HLOOKUP($A111,JOLTS!$A$4:$GO$6,B$5,FALSE)))</f>
        <v>3273</v>
      </c>
      <c r="C111" s="20">
        <f>IF(ISBLANK(HLOOKUP($A111,JOLTS!$A$4:$GO$6,C$5,FALSE)),NA(),IF(ISTEXT(HLOOKUP($A111,JOLTS!$A$4:$GO$6,C$5,FALSE)),VALUE(LEFT(HLOOKUP($A111,JOLTS!$A$4:$GO$6,C$5,FALSE),LEN(HLOOKUP($A111,JOLTS!$A$4:$GO$6,C$5,FALSE))-3)),HLOOKUP($A111,JOLTS!$A$4:$GO$6,C$5,FALSE)))</f>
        <v>2.2999999999999998</v>
      </c>
      <c r="D111" s="22">
        <f>IF(ISBLANK(HLOOKUP($A111,CES!$A$4:$ALB$7,D$5,FALSE)),NA(),IF(ISTEXT(HLOOKUP($A111,CES!$A$4:$ALB$7,D$5,FALSE)),VALUE(LEFT(HLOOKUP($A111,CES!$A$4:$ALB$7,D$5,FALSE),LEN(HLOOKUP($A111,CES!$A$4:$ALB$7,D$5,FALSE))-3)),HLOOKUP($A111,CES!$A$4:$ALB$7,D$5,FALSE)))</f>
        <v>136236</v>
      </c>
      <c r="E111" s="32">
        <f t="shared" si="48"/>
        <v>2.3460851988043783</v>
      </c>
      <c r="G111" s="38">
        <f>IF(ISBLANK(HLOOKUP($A111,CPS!$B$4:$AHB$23,G$5,FALSE)),NA(),IF(ISTEXT(HLOOKUP($A111,CPS!$B$4:$AHB$23,G$5,FALSE)),VALUE(LEFT(HLOOKUP($A111,CPS!$B$4:$AHB$23,G$5,FALSE),LEN(HLOOKUP($A111,CPS!$B$4:$AHB$23,G$5,FALSE))-3)),HLOOKUP($A111,CPS!$B$4:$AHB$23,G$5,FALSE)))</f>
        <v>154876</v>
      </c>
      <c r="H111" s="38">
        <f>IF(ISBLANK(HLOOKUP($A111,CPS!$B$4:$AHB$23,H$5,FALSE)),NA(),IF(ISTEXT(HLOOKUP($A111,CPS!$B$4:$AHB$23,H$5,FALSE)),VALUE(LEFT(HLOOKUP($A111,CPS!$B$4:$AHB$23,H$5,FALSE),LEN(HLOOKUP($A111,CPS!$B$4:$AHB$23,H$5,FALSE))-3)),HLOOKUP($A111,CPS!$B$4:$AHB$23,H$5,FALSE)))</f>
        <v>10074</v>
      </c>
      <c r="I111" s="38">
        <f>IF(ISBLANK(HLOOKUP($A111,CPS!$B$4:$AHB$23,I$5,FALSE)),NA(),IF(ISTEXT(HLOOKUP($A111,CPS!$B$4:$AHB$23,I$5,FALSE)),VALUE(LEFT(HLOOKUP($A111,CPS!$B$4:$AHB$23,I$5,FALSE),LEN(HLOOKUP($A111,CPS!$B$4:$AHB$23,I$5,FALSE))-3)),HLOOKUP($A111,CPS!$B$4:$AHB$23,I$5,FALSE)))</f>
        <v>3170</v>
      </c>
      <c r="J111" s="38">
        <f>IF(ISBLANK(HLOOKUP($A111,CPS!$B$4:$AHB$23,J$5,FALSE)),NA(),IF(ISTEXT(HLOOKUP($A111,CPS!$B$4:$AHB$23,J$5,FALSE)),VALUE(LEFT(HLOOKUP($A111,CPS!$B$4:$AHB$23,J$5,FALSE),LEN(HLOOKUP($A111,CPS!$B$4:$AHB$23,J$5,FALSE))-3)),HLOOKUP($A111,CPS!$B$4:$AHB$23,J$5,FALSE)))</f>
        <v>3055</v>
      </c>
      <c r="K111" s="38">
        <f>IF(ISBLANK(HLOOKUP($A111,CPS!$B$4:$AHB$23,K$5,FALSE)),NA(),IF(ISTEXT(HLOOKUP($A111,CPS!$B$4:$AHB$23,K$5,FALSE)),VALUE(LEFT(HLOOKUP($A111,CPS!$B$4:$AHB$23,K$5,FALSE),LEN(HLOOKUP($A111,CPS!$B$4:$AHB$23,K$5,FALSE))-3)),HLOOKUP($A111,CPS!$B$4:$AHB$23,K$5,FALSE)))</f>
        <v>1710</v>
      </c>
      <c r="L111" s="38">
        <f>IF(ISBLANK(HLOOKUP($A111,CPS!$B$4:$AHB$23,L$5,FALSE)),NA(),IF(ISTEXT(HLOOKUP($A111,CPS!$B$4:$AHB$23,L$5,FALSE)),VALUE(LEFT(HLOOKUP($A111,CPS!$B$4:$AHB$23,L$5,FALSE),LEN(HLOOKUP($A111,CPS!$B$4:$AHB$23,L$5,FALSE))-3)),HLOOKUP($A111,CPS!$B$4:$AHB$23,L$5,FALSE)))</f>
        <v>2280</v>
      </c>
      <c r="M111" s="32">
        <f t="shared" si="54"/>
        <v>6.5045584854980758</v>
      </c>
      <c r="N111" s="32">
        <f t="shared" si="55"/>
        <v>5.12345360159095</v>
      </c>
      <c r="O111" s="41"/>
      <c r="P111" s="24" t="e">
        <f t="shared" si="49"/>
        <v>#N/A</v>
      </c>
      <c r="Q111" s="24" t="e">
        <f t="shared" si="56"/>
        <v>#N/A</v>
      </c>
      <c r="R111" s="24" t="e">
        <f t="shared" si="57"/>
        <v>#N/A</v>
      </c>
      <c r="S111" s="24" t="e">
        <f t="shared" si="50"/>
        <v>#N/A</v>
      </c>
      <c r="T111" s="24" t="e">
        <f t="shared" si="58"/>
        <v>#N/A</v>
      </c>
      <c r="U111" s="24" t="e">
        <f t="shared" si="59"/>
        <v>#N/A</v>
      </c>
      <c r="V111" s="24" t="e">
        <f t="shared" si="51"/>
        <v>#N/A</v>
      </c>
      <c r="W111" s="24" t="e">
        <f t="shared" si="60"/>
        <v>#N/A</v>
      </c>
      <c r="X111" s="24" t="e">
        <f t="shared" si="61"/>
        <v>#N/A</v>
      </c>
      <c r="Y111" s="24">
        <f t="shared" si="52"/>
        <v>2.3460851988043783</v>
      </c>
      <c r="Z111" s="24">
        <f t="shared" si="62"/>
        <v>6.5045584854980758</v>
      </c>
      <c r="AA111" s="24">
        <f t="shared" si="63"/>
        <v>5.12345360159095</v>
      </c>
      <c r="AB111" s="24" t="e">
        <f t="shared" si="53"/>
        <v>#N/A</v>
      </c>
      <c r="AC111" s="24" t="e">
        <f t="shared" si="64"/>
        <v>#N/A</v>
      </c>
      <c r="AD111" s="24" t="e">
        <f t="shared" si="65"/>
        <v>#N/A</v>
      </c>
    </row>
    <row r="112" spans="1:30" ht="9.9499999999999993" x14ac:dyDescent="0.2">
      <c r="A112" s="44">
        <v>39753</v>
      </c>
      <c r="B112" s="22">
        <f>IF(ISBLANK(HLOOKUP($A112,JOLTS!$A$4:$GO$6,B$5,FALSE)),NA(),IF(ISTEXT(HLOOKUP($A112,JOLTS!$A$4:$GO$6,B$5,FALSE)),VALUE(LEFT(HLOOKUP($A112,JOLTS!$A$4:$GO$6,B$5,FALSE),LEN(HLOOKUP($A112,JOLTS!$A$4:$GO$6,B$5,FALSE))-3)),HLOOKUP($A112,JOLTS!$A$4:$GO$6,B$5,FALSE)))</f>
        <v>3059</v>
      </c>
      <c r="C112" s="20">
        <f>IF(ISBLANK(HLOOKUP($A112,JOLTS!$A$4:$GO$6,C$5,FALSE)),NA(),IF(ISTEXT(HLOOKUP($A112,JOLTS!$A$4:$GO$6,C$5,FALSE)),VALUE(LEFT(HLOOKUP($A112,JOLTS!$A$4:$GO$6,C$5,FALSE),LEN(HLOOKUP($A112,JOLTS!$A$4:$GO$6,C$5,FALSE))-3)),HLOOKUP($A112,JOLTS!$A$4:$GO$6,C$5,FALSE)))</f>
        <v>2.2000000000000002</v>
      </c>
      <c r="D112" s="22">
        <f>IF(ISBLANK(HLOOKUP($A112,CES!$A$4:$ALB$7,D$5,FALSE)),NA(),IF(ISTEXT(HLOOKUP($A112,CES!$A$4:$ALB$7,D$5,FALSE)),VALUE(LEFT(HLOOKUP($A112,CES!$A$4:$ALB$7,D$5,FALSE),LEN(HLOOKUP($A112,CES!$A$4:$ALB$7,D$5,FALSE))-3)),HLOOKUP($A112,CES!$A$4:$ALB$7,D$5,FALSE)))</f>
        <v>135471</v>
      </c>
      <c r="E112" s="32">
        <f t="shared" si="48"/>
        <v>2.2081859525012635</v>
      </c>
      <c r="G112" s="38">
        <f>IF(ISBLANK(HLOOKUP($A112,CPS!$B$4:$AHB$23,G$5,FALSE)),NA(),IF(ISTEXT(HLOOKUP($A112,CPS!$B$4:$AHB$23,G$5,FALSE)),VALUE(LEFT(HLOOKUP($A112,CPS!$B$4:$AHB$23,G$5,FALSE),LEN(HLOOKUP($A112,CPS!$B$4:$AHB$23,G$5,FALSE))-3)),HLOOKUP($A112,CPS!$B$4:$AHB$23,G$5,FALSE)))</f>
        <v>154639</v>
      </c>
      <c r="H112" s="38">
        <f>IF(ISBLANK(HLOOKUP($A112,CPS!$B$4:$AHB$23,H$5,FALSE)),NA(),IF(ISTEXT(HLOOKUP($A112,CPS!$B$4:$AHB$23,H$5,FALSE)),VALUE(LEFT(HLOOKUP($A112,CPS!$B$4:$AHB$23,H$5,FALSE),LEN(HLOOKUP($A112,CPS!$B$4:$AHB$23,H$5,FALSE))-3)),HLOOKUP($A112,CPS!$B$4:$AHB$23,H$5,FALSE)))</f>
        <v>10538</v>
      </c>
      <c r="I112" s="38">
        <f>IF(ISBLANK(HLOOKUP($A112,CPS!$B$4:$AHB$23,I$5,FALSE)),NA(),IF(ISTEXT(HLOOKUP($A112,CPS!$B$4:$AHB$23,I$5,FALSE)),VALUE(LEFT(HLOOKUP($A112,CPS!$B$4:$AHB$23,I$5,FALSE),LEN(HLOOKUP($A112,CPS!$B$4:$AHB$23,I$5,FALSE))-3)),HLOOKUP($A112,CPS!$B$4:$AHB$23,I$5,FALSE)))</f>
        <v>3335</v>
      </c>
      <c r="J112" s="38">
        <f>IF(ISBLANK(HLOOKUP($A112,CPS!$B$4:$AHB$23,J$5,FALSE)),NA(),IF(ISTEXT(HLOOKUP($A112,CPS!$B$4:$AHB$23,J$5,FALSE)),VALUE(LEFT(HLOOKUP($A112,CPS!$B$4:$AHB$23,J$5,FALSE),LEN(HLOOKUP($A112,CPS!$B$4:$AHB$23,J$5,FALSE))-3)),HLOOKUP($A112,CPS!$B$4:$AHB$23,J$5,FALSE)))</f>
        <v>3260</v>
      </c>
      <c r="K112" s="38">
        <f>IF(ISBLANK(HLOOKUP($A112,CPS!$B$4:$AHB$23,K$5,FALSE)),NA(),IF(ISTEXT(HLOOKUP($A112,CPS!$B$4:$AHB$23,K$5,FALSE)),VALUE(LEFT(HLOOKUP($A112,CPS!$B$4:$AHB$23,K$5,FALSE),LEN(HLOOKUP($A112,CPS!$B$4:$AHB$23,K$5,FALSE))-3)),HLOOKUP($A112,CPS!$B$4:$AHB$23,K$5,FALSE)))</f>
        <v>1704</v>
      </c>
      <c r="L112" s="38">
        <f>IF(ISBLANK(HLOOKUP($A112,CPS!$B$4:$AHB$23,L$5,FALSE)),NA(),IF(ISTEXT(HLOOKUP($A112,CPS!$B$4:$AHB$23,L$5,FALSE)),VALUE(LEFT(HLOOKUP($A112,CPS!$B$4:$AHB$23,L$5,FALSE),LEN(HLOOKUP($A112,CPS!$B$4:$AHB$23,L$5,FALSE))-3)),HLOOKUP($A112,CPS!$B$4:$AHB$23,L$5,FALSE)))</f>
        <v>2219</v>
      </c>
      <c r="M112" s="32">
        <f t="shared" si="54"/>
        <v>6.8145810565251974</v>
      </c>
      <c r="N112" s="32">
        <f t="shared" si="55"/>
        <v>5.3666927489184486</v>
      </c>
      <c r="O112" s="41"/>
      <c r="P112" s="24" t="e">
        <f t="shared" si="49"/>
        <v>#N/A</v>
      </c>
      <c r="Q112" s="24" t="e">
        <f t="shared" si="56"/>
        <v>#N/A</v>
      </c>
      <c r="R112" s="24" t="e">
        <f t="shared" si="57"/>
        <v>#N/A</v>
      </c>
      <c r="S112" s="24" t="e">
        <f t="shared" si="50"/>
        <v>#N/A</v>
      </c>
      <c r="T112" s="24" t="e">
        <f t="shared" si="58"/>
        <v>#N/A</v>
      </c>
      <c r="U112" s="24" t="e">
        <f t="shared" si="59"/>
        <v>#N/A</v>
      </c>
      <c r="V112" s="24" t="e">
        <f t="shared" si="51"/>
        <v>#N/A</v>
      </c>
      <c r="W112" s="24" t="e">
        <f t="shared" si="60"/>
        <v>#N/A</v>
      </c>
      <c r="X112" s="24" t="e">
        <f t="shared" si="61"/>
        <v>#N/A</v>
      </c>
      <c r="Y112" s="24">
        <f t="shared" si="52"/>
        <v>2.2081859525012635</v>
      </c>
      <c r="Z112" s="24">
        <f t="shared" si="62"/>
        <v>6.8145810565251974</v>
      </c>
      <c r="AA112" s="24">
        <f t="shared" si="63"/>
        <v>5.3666927489184486</v>
      </c>
      <c r="AB112" s="24" t="e">
        <f t="shared" si="53"/>
        <v>#N/A</v>
      </c>
      <c r="AC112" s="24" t="e">
        <f t="shared" si="64"/>
        <v>#N/A</v>
      </c>
      <c r="AD112" s="24" t="e">
        <f t="shared" si="65"/>
        <v>#N/A</v>
      </c>
    </row>
    <row r="113" spans="1:30" ht="9.9499999999999993" x14ac:dyDescent="0.2">
      <c r="A113" s="44">
        <v>39783</v>
      </c>
      <c r="B113" s="22">
        <f>IF(ISBLANK(HLOOKUP($A113,JOLTS!$A$4:$GO$6,B$5,FALSE)),NA(),IF(ISTEXT(HLOOKUP($A113,JOLTS!$A$4:$GO$6,B$5,FALSE)),VALUE(LEFT(HLOOKUP($A113,JOLTS!$A$4:$GO$6,B$5,FALSE),LEN(HLOOKUP($A113,JOLTS!$A$4:$GO$6,B$5,FALSE))-3)),HLOOKUP($A113,JOLTS!$A$4:$GO$6,B$5,FALSE)))</f>
        <v>3049</v>
      </c>
      <c r="C113" s="20">
        <f>IF(ISBLANK(HLOOKUP($A113,JOLTS!$A$4:$GO$6,C$5,FALSE)),NA(),IF(ISTEXT(HLOOKUP($A113,JOLTS!$A$4:$GO$6,C$5,FALSE)),VALUE(LEFT(HLOOKUP($A113,JOLTS!$A$4:$GO$6,C$5,FALSE),LEN(HLOOKUP($A113,JOLTS!$A$4:$GO$6,C$5,FALSE))-3)),HLOOKUP($A113,JOLTS!$A$4:$GO$6,C$5,FALSE)))</f>
        <v>2.2000000000000002</v>
      </c>
      <c r="D113" s="22">
        <f>IF(ISBLANK(HLOOKUP($A113,CES!$A$4:$ALB$7,D$5,FALSE)),NA(),IF(ISTEXT(HLOOKUP($A113,CES!$A$4:$ALB$7,D$5,FALSE)),VALUE(LEFT(HLOOKUP($A113,CES!$A$4:$ALB$7,D$5,FALSE),LEN(HLOOKUP($A113,CES!$A$4:$ALB$7,D$5,FALSE))-3)),HLOOKUP($A113,CES!$A$4:$ALB$7,D$5,FALSE)))</f>
        <v>134774</v>
      </c>
      <c r="E113" s="32">
        <f t="shared" si="48"/>
        <v>2.2122577508833796</v>
      </c>
      <c r="G113" s="38">
        <f>IF(ISBLANK(HLOOKUP($A113,CPS!$B$4:$AHB$23,G$5,FALSE)),NA(),IF(ISTEXT(HLOOKUP($A113,CPS!$B$4:$AHB$23,G$5,FALSE)),VALUE(LEFT(HLOOKUP($A113,CPS!$B$4:$AHB$23,G$5,FALSE),LEN(HLOOKUP($A113,CPS!$B$4:$AHB$23,G$5,FALSE))-3)),HLOOKUP($A113,CPS!$B$4:$AHB$23,G$5,FALSE)))</f>
        <v>154655</v>
      </c>
      <c r="H113" s="38">
        <f>IF(ISBLANK(HLOOKUP($A113,CPS!$B$4:$AHB$23,H$5,FALSE)),NA(),IF(ISTEXT(HLOOKUP($A113,CPS!$B$4:$AHB$23,H$5,FALSE)),VALUE(LEFT(HLOOKUP($A113,CPS!$B$4:$AHB$23,H$5,FALSE),LEN(HLOOKUP($A113,CPS!$B$4:$AHB$23,H$5,FALSE))-3)),HLOOKUP($A113,CPS!$B$4:$AHB$23,H$5,FALSE)))</f>
        <v>11286</v>
      </c>
      <c r="I113" s="38">
        <f>IF(ISBLANK(HLOOKUP($A113,CPS!$B$4:$AHB$23,I$5,FALSE)),NA(),IF(ISTEXT(HLOOKUP($A113,CPS!$B$4:$AHB$23,I$5,FALSE)),VALUE(LEFT(HLOOKUP($A113,CPS!$B$4:$AHB$23,I$5,FALSE),LEN(HLOOKUP($A113,CPS!$B$4:$AHB$23,I$5,FALSE))-3)),HLOOKUP($A113,CPS!$B$4:$AHB$23,I$5,FALSE)))</f>
        <v>3255</v>
      </c>
      <c r="J113" s="38">
        <f>IF(ISBLANK(HLOOKUP($A113,CPS!$B$4:$AHB$23,J$5,FALSE)),NA(),IF(ISTEXT(HLOOKUP($A113,CPS!$B$4:$AHB$23,J$5,FALSE)),VALUE(LEFT(HLOOKUP($A113,CPS!$B$4:$AHB$23,J$5,FALSE),LEN(HLOOKUP($A113,CPS!$B$4:$AHB$23,J$5,FALSE))-3)),HLOOKUP($A113,CPS!$B$4:$AHB$23,J$5,FALSE)))</f>
        <v>3498</v>
      </c>
      <c r="K113" s="38">
        <f>IF(ISBLANK(HLOOKUP($A113,CPS!$B$4:$AHB$23,K$5,FALSE)),NA(),IF(ISTEXT(HLOOKUP($A113,CPS!$B$4:$AHB$23,K$5,FALSE)),VALUE(LEFT(HLOOKUP($A113,CPS!$B$4:$AHB$23,K$5,FALSE),LEN(HLOOKUP($A113,CPS!$B$4:$AHB$23,K$5,FALSE))-3)),HLOOKUP($A113,CPS!$B$4:$AHB$23,K$5,FALSE)))</f>
        <v>1936</v>
      </c>
      <c r="L113" s="38">
        <f>IF(ISBLANK(HLOOKUP($A113,CPS!$B$4:$AHB$23,L$5,FALSE)),NA(),IF(ISTEXT(HLOOKUP($A113,CPS!$B$4:$AHB$23,L$5,FALSE)),VALUE(LEFT(HLOOKUP($A113,CPS!$B$4:$AHB$23,L$5,FALSE),LEN(HLOOKUP($A113,CPS!$B$4:$AHB$23,L$5,FALSE))-3)),HLOOKUP($A113,CPS!$B$4:$AHB$23,L$5,FALSE)))</f>
        <v>2610</v>
      </c>
      <c r="M113" s="32">
        <f t="shared" si="54"/>
        <v>7.2975332191005782</v>
      </c>
      <c r="N113" s="32">
        <f t="shared" si="55"/>
        <v>5.6183117261000293</v>
      </c>
      <c r="O113" s="41"/>
      <c r="P113" s="24" t="e">
        <f t="shared" si="49"/>
        <v>#N/A</v>
      </c>
      <c r="Q113" s="24" t="e">
        <f t="shared" si="56"/>
        <v>#N/A</v>
      </c>
      <c r="R113" s="24" t="e">
        <f t="shared" si="57"/>
        <v>#N/A</v>
      </c>
      <c r="S113" s="24" t="e">
        <f t="shared" si="50"/>
        <v>#N/A</v>
      </c>
      <c r="T113" s="24" t="e">
        <f t="shared" si="58"/>
        <v>#N/A</v>
      </c>
      <c r="U113" s="24" t="e">
        <f t="shared" si="59"/>
        <v>#N/A</v>
      </c>
      <c r="V113" s="24" t="e">
        <f t="shared" si="51"/>
        <v>#N/A</v>
      </c>
      <c r="W113" s="24" t="e">
        <f t="shared" si="60"/>
        <v>#N/A</v>
      </c>
      <c r="X113" s="24" t="e">
        <f t="shared" si="61"/>
        <v>#N/A</v>
      </c>
      <c r="Y113" s="24">
        <f t="shared" si="52"/>
        <v>2.2122577508833796</v>
      </c>
      <c r="Z113" s="24">
        <f t="shared" si="62"/>
        <v>7.2975332191005782</v>
      </c>
      <c r="AA113" s="24">
        <f t="shared" si="63"/>
        <v>5.6183117261000293</v>
      </c>
      <c r="AB113" s="24" t="e">
        <f t="shared" si="53"/>
        <v>#N/A</v>
      </c>
      <c r="AC113" s="24" t="e">
        <f t="shared" si="64"/>
        <v>#N/A</v>
      </c>
      <c r="AD113" s="24" t="e">
        <f t="shared" si="65"/>
        <v>#N/A</v>
      </c>
    </row>
    <row r="114" spans="1:30" ht="9.9499999999999993" x14ac:dyDescent="0.2">
      <c r="A114" s="44">
        <v>39814</v>
      </c>
      <c r="B114" s="22">
        <f>IF(ISBLANK(HLOOKUP($A114,JOLTS!$A$4:$GO$6,B$5,FALSE)),NA(),IF(ISTEXT(HLOOKUP($A114,JOLTS!$A$4:$GO$6,B$5,FALSE)),VALUE(LEFT(HLOOKUP($A114,JOLTS!$A$4:$GO$6,B$5,FALSE),LEN(HLOOKUP($A114,JOLTS!$A$4:$GO$6,B$5,FALSE))-3)),HLOOKUP($A114,JOLTS!$A$4:$GO$6,B$5,FALSE)))</f>
        <v>2763</v>
      </c>
      <c r="C114" s="20">
        <f>IF(ISBLANK(HLOOKUP($A114,JOLTS!$A$4:$GO$6,C$5,FALSE)),NA(),IF(ISTEXT(HLOOKUP($A114,JOLTS!$A$4:$GO$6,C$5,FALSE)),VALUE(LEFT(HLOOKUP($A114,JOLTS!$A$4:$GO$6,C$5,FALSE),LEN(HLOOKUP($A114,JOLTS!$A$4:$GO$6,C$5,FALSE))-3)),HLOOKUP($A114,JOLTS!$A$4:$GO$6,C$5,FALSE)))</f>
        <v>2</v>
      </c>
      <c r="D114" s="22">
        <f>IF(ISBLANK(HLOOKUP($A114,CES!$A$4:$ALB$7,D$5,FALSE)),NA(),IF(ISTEXT(HLOOKUP($A114,CES!$A$4:$ALB$7,D$5,FALSE)),VALUE(LEFT(HLOOKUP($A114,CES!$A$4:$ALB$7,D$5,FALSE),LEN(HLOOKUP($A114,CES!$A$4:$ALB$7,D$5,FALSE))-3)),HLOOKUP($A114,CES!$A$4:$ALB$7,D$5,FALSE)))</f>
        <v>133976</v>
      </c>
      <c r="E114" s="32">
        <f t="shared" si="48"/>
        <v>2.0206378575241883</v>
      </c>
      <c r="G114" s="38">
        <f>IF(ISBLANK(HLOOKUP($A114,CPS!$B$4:$AHB$23,G$5,FALSE)),NA(),IF(ISTEXT(HLOOKUP($A114,CPS!$B$4:$AHB$23,G$5,FALSE)),VALUE(LEFT(HLOOKUP($A114,CPS!$B$4:$AHB$23,G$5,FALSE),LEN(HLOOKUP($A114,CPS!$B$4:$AHB$23,G$5,FALSE))-3)),HLOOKUP($A114,CPS!$B$4:$AHB$23,G$5,FALSE)))</f>
        <v>154210</v>
      </c>
      <c r="H114" s="38">
        <f>IF(ISBLANK(HLOOKUP($A114,CPS!$B$4:$AHB$23,H$5,FALSE)),NA(),IF(ISTEXT(HLOOKUP($A114,CPS!$B$4:$AHB$23,H$5,FALSE)),VALUE(LEFT(HLOOKUP($A114,CPS!$B$4:$AHB$23,H$5,FALSE),LEN(HLOOKUP($A114,CPS!$B$4:$AHB$23,H$5,FALSE))-3)),HLOOKUP($A114,CPS!$B$4:$AHB$23,H$5,FALSE)))</f>
        <v>12058</v>
      </c>
      <c r="I114" s="38">
        <f>IF(ISBLANK(HLOOKUP($A114,CPS!$B$4:$AHB$23,I$5,FALSE)),NA(),IF(ISTEXT(HLOOKUP($A114,CPS!$B$4:$AHB$23,I$5,FALSE)),VALUE(LEFT(HLOOKUP($A114,CPS!$B$4:$AHB$23,I$5,FALSE),LEN(HLOOKUP($A114,CPS!$B$4:$AHB$23,I$5,FALSE))-3)),HLOOKUP($A114,CPS!$B$4:$AHB$23,I$5,FALSE)))</f>
        <v>3524</v>
      </c>
      <c r="J114" s="38">
        <f>IF(ISBLANK(HLOOKUP($A114,CPS!$B$4:$AHB$23,J$5,FALSE)),NA(),IF(ISTEXT(HLOOKUP($A114,CPS!$B$4:$AHB$23,J$5,FALSE)),VALUE(LEFT(HLOOKUP($A114,CPS!$B$4:$AHB$23,J$5,FALSE),LEN(HLOOKUP($A114,CPS!$B$4:$AHB$23,J$5,FALSE))-3)),HLOOKUP($A114,CPS!$B$4:$AHB$23,J$5,FALSE)))</f>
        <v>3662</v>
      </c>
      <c r="K114" s="38">
        <f>IF(ISBLANK(HLOOKUP($A114,CPS!$B$4:$AHB$23,K$5,FALSE)),NA(),IF(ISTEXT(HLOOKUP($A114,CPS!$B$4:$AHB$23,K$5,FALSE)),VALUE(LEFT(HLOOKUP($A114,CPS!$B$4:$AHB$23,K$5,FALSE),LEN(HLOOKUP($A114,CPS!$B$4:$AHB$23,K$5,FALSE))-3)),HLOOKUP($A114,CPS!$B$4:$AHB$23,K$5,FALSE)))</f>
        <v>2065</v>
      </c>
      <c r="L114" s="38">
        <f>IF(ISBLANK(HLOOKUP($A114,CPS!$B$4:$AHB$23,L$5,FALSE)),NA(),IF(ISTEXT(HLOOKUP($A114,CPS!$B$4:$AHB$23,L$5,FALSE)),VALUE(LEFT(HLOOKUP($A114,CPS!$B$4:$AHB$23,L$5,FALSE),LEN(HLOOKUP($A114,CPS!$B$4:$AHB$23,L$5,FALSE))-3)),HLOOKUP($A114,CPS!$B$4:$AHB$23,L$5,FALSE)))</f>
        <v>2699</v>
      </c>
      <c r="M114" s="32">
        <f t="shared" si="54"/>
        <v>7.8192075740872831</v>
      </c>
      <c r="N114" s="32">
        <f t="shared" si="55"/>
        <v>5.9989624537967705</v>
      </c>
      <c r="O114" s="41"/>
      <c r="P114" s="24" t="e">
        <f t="shared" si="49"/>
        <v>#N/A</v>
      </c>
      <c r="Q114" s="24" t="e">
        <f t="shared" si="56"/>
        <v>#N/A</v>
      </c>
      <c r="R114" s="24" t="e">
        <f t="shared" si="57"/>
        <v>#N/A</v>
      </c>
      <c r="S114" s="24" t="e">
        <f t="shared" si="50"/>
        <v>#N/A</v>
      </c>
      <c r="T114" s="24" t="e">
        <f t="shared" si="58"/>
        <v>#N/A</v>
      </c>
      <c r="U114" s="24" t="e">
        <f t="shared" si="59"/>
        <v>#N/A</v>
      </c>
      <c r="V114" s="24" t="e">
        <f t="shared" si="51"/>
        <v>#N/A</v>
      </c>
      <c r="W114" s="24" t="e">
        <f t="shared" si="60"/>
        <v>#N/A</v>
      </c>
      <c r="X114" s="24" t="e">
        <f t="shared" si="61"/>
        <v>#N/A</v>
      </c>
      <c r="Y114" s="24">
        <f t="shared" si="52"/>
        <v>2.0206378575241883</v>
      </c>
      <c r="Z114" s="24">
        <f t="shared" si="62"/>
        <v>7.8192075740872831</v>
      </c>
      <c r="AA114" s="24">
        <f t="shared" si="63"/>
        <v>5.9989624537967705</v>
      </c>
      <c r="AB114" s="24" t="e">
        <f t="shared" si="53"/>
        <v>#N/A</v>
      </c>
      <c r="AC114" s="24" t="e">
        <f t="shared" si="64"/>
        <v>#N/A</v>
      </c>
      <c r="AD114" s="24" t="e">
        <f t="shared" si="65"/>
        <v>#N/A</v>
      </c>
    </row>
    <row r="115" spans="1:30" ht="9.9499999999999993" x14ac:dyDescent="0.2">
      <c r="A115" s="44">
        <v>39845</v>
      </c>
      <c r="B115" s="22">
        <f>IF(ISBLANK(HLOOKUP($A115,JOLTS!$A$4:$GO$6,B$5,FALSE)),NA(),IF(ISTEXT(HLOOKUP($A115,JOLTS!$A$4:$GO$6,B$5,FALSE)),VALUE(LEFT(HLOOKUP($A115,JOLTS!$A$4:$GO$6,B$5,FALSE),LEN(HLOOKUP($A115,JOLTS!$A$4:$GO$6,B$5,FALSE))-3)),HLOOKUP($A115,JOLTS!$A$4:$GO$6,B$5,FALSE)))</f>
        <v>2794</v>
      </c>
      <c r="C115" s="20">
        <f>IF(ISBLANK(HLOOKUP($A115,JOLTS!$A$4:$GO$6,C$5,FALSE)),NA(),IF(ISTEXT(HLOOKUP($A115,JOLTS!$A$4:$GO$6,C$5,FALSE)),VALUE(LEFT(HLOOKUP($A115,JOLTS!$A$4:$GO$6,C$5,FALSE),LEN(HLOOKUP($A115,JOLTS!$A$4:$GO$6,C$5,FALSE))-3)),HLOOKUP($A115,JOLTS!$A$4:$GO$6,C$5,FALSE)))</f>
        <v>2.1</v>
      </c>
      <c r="D115" s="22">
        <f>IF(ISBLANK(HLOOKUP($A115,CES!$A$4:$ALB$7,D$5,FALSE)),NA(),IF(ISTEXT(HLOOKUP($A115,CES!$A$4:$ALB$7,D$5,FALSE)),VALUE(LEFT(HLOOKUP($A115,CES!$A$4:$ALB$7,D$5,FALSE),LEN(HLOOKUP($A115,CES!$A$4:$ALB$7,D$5,FALSE))-3)),HLOOKUP($A115,CES!$A$4:$ALB$7,D$5,FALSE)))</f>
        <v>133275</v>
      </c>
      <c r="E115" s="32">
        <f t="shared" si="48"/>
        <v>2.0533699814064921</v>
      </c>
      <c r="G115" s="38">
        <f>IF(ISBLANK(HLOOKUP($A115,CPS!$B$4:$AHB$23,G$5,FALSE)),NA(),IF(ISTEXT(HLOOKUP($A115,CPS!$B$4:$AHB$23,G$5,FALSE)),VALUE(LEFT(HLOOKUP($A115,CPS!$B$4:$AHB$23,G$5,FALSE),LEN(HLOOKUP($A115,CPS!$B$4:$AHB$23,G$5,FALSE))-3)),HLOOKUP($A115,CPS!$B$4:$AHB$23,G$5,FALSE)))</f>
        <v>154538</v>
      </c>
      <c r="H115" s="38">
        <f>IF(ISBLANK(HLOOKUP($A115,CPS!$B$4:$AHB$23,H$5,FALSE)),NA(),IF(ISTEXT(HLOOKUP($A115,CPS!$B$4:$AHB$23,H$5,FALSE)),VALUE(LEFT(HLOOKUP($A115,CPS!$B$4:$AHB$23,H$5,FALSE),LEN(HLOOKUP($A115,CPS!$B$4:$AHB$23,H$5,FALSE))-3)),HLOOKUP($A115,CPS!$B$4:$AHB$23,H$5,FALSE)))</f>
        <v>12898</v>
      </c>
      <c r="I115" s="38">
        <f>IF(ISBLANK(HLOOKUP($A115,CPS!$B$4:$AHB$23,I$5,FALSE)),NA(),IF(ISTEXT(HLOOKUP($A115,CPS!$B$4:$AHB$23,I$5,FALSE)),VALUE(LEFT(HLOOKUP($A115,CPS!$B$4:$AHB$23,I$5,FALSE),LEN(HLOOKUP($A115,CPS!$B$4:$AHB$23,I$5,FALSE))-3)),HLOOKUP($A115,CPS!$B$4:$AHB$23,I$5,FALSE)))</f>
        <v>3450</v>
      </c>
      <c r="J115" s="38">
        <f>IF(ISBLANK(HLOOKUP($A115,CPS!$B$4:$AHB$23,J$5,FALSE)),NA(),IF(ISTEXT(HLOOKUP($A115,CPS!$B$4:$AHB$23,J$5,FALSE)),VALUE(LEFT(HLOOKUP($A115,CPS!$B$4:$AHB$23,J$5,FALSE),LEN(HLOOKUP($A115,CPS!$B$4:$AHB$23,J$5,FALSE))-3)),HLOOKUP($A115,CPS!$B$4:$AHB$23,J$5,FALSE)))</f>
        <v>3936</v>
      </c>
      <c r="K115" s="38">
        <f>IF(ISBLANK(HLOOKUP($A115,CPS!$B$4:$AHB$23,K$5,FALSE)),NA(),IF(ISTEXT(HLOOKUP($A115,CPS!$B$4:$AHB$23,K$5,FALSE)),VALUE(LEFT(HLOOKUP($A115,CPS!$B$4:$AHB$23,K$5,FALSE),LEN(HLOOKUP($A115,CPS!$B$4:$AHB$23,K$5,FALSE))-3)),HLOOKUP($A115,CPS!$B$4:$AHB$23,K$5,FALSE)))</f>
        <v>2456</v>
      </c>
      <c r="L115" s="38">
        <f>IF(ISBLANK(HLOOKUP($A115,CPS!$B$4:$AHB$23,L$5,FALSE)),NA(),IF(ISTEXT(HLOOKUP($A115,CPS!$B$4:$AHB$23,L$5,FALSE)),VALUE(LEFT(HLOOKUP($A115,CPS!$B$4:$AHB$23,L$5,FALSE),LEN(HLOOKUP($A115,CPS!$B$4:$AHB$23,L$5,FALSE))-3)),HLOOKUP($A115,CPS!$B$4:$AHB$23,L$5,FALSE)))</f>
        <v>2999</v>
      </c>
      <c r="M115" s="32">
        <f t="shared" si="54"/>
        <v>8.3461672857161346</v>
      </c>
      <c r="N115" s="32">
        <f t="shared" si="55"/>
        <v>6.3686601353712362</v>
      </c>
      <c r="O115" s="41"/>
      <c r="P115" s="24" t="e">
        <f t="shared" si="49"/>
        <v>#N/A</v>
      </c>
      <c r="Q115" s="24" t="e">
        <f t="shared" si="56"/>
        <v>#N/A</v>
      </c>
      <c r="R115" s="24" t="e">
        <f t="shared" si="57"/>
        <v>#N/A</v>
      </c>
      <c r="S115" s="24" t="e">
        <f t="shared" si="50"/>
        <v>#N/A</v>
      </c>
      <c r="T115" s="24" t="e">
        <f t="shared" si="58"/>
        <v>#N/A</v>
      </c>
      <c r="U115" s="24" t="e">
        <f t="shared" si="59"/>
        <v>#N/A</v>
      </c>
      <c r="V115" s="24" t="e">
        <f t="shared" si="51"/>
        <v>#N/A</v>
      </c>
      <c r="W115" s="24" t="e">
        <f t="shared" si="60"/>
        <v>#N/A</v>
      </c>
      <c r="X115" s="24" t="e">
        <f t="shared" si="61"/>
        <v>#N/A</v>
      </c>
      <c r="Y115" s="24">
        <f t="shared" si="52"/>
        <v>2.0533699814064921</v>
      </c>
      <c r="Z115" s="24">
        <f t="shared" si="62"/>
        <v>8.3461672857161346</v>
      </c>
      <c r="AA115" s="24">
        <f t="shared" si="63"/>
        <v>6.3686601353712362</v>
      </c>
      <c r="AB115" s="24" t="e">
        <f t="shared" si="53"/>
        <v>#N/A</v>
      </c>
      <c r="AC115" s="24" t="e">
        <f t="shared" si="64"/>
        <v>#N/A</v>
      </c>
      <c r="AD115" s="24" t="e">
        <f t="shared" si="65"/>
        <v>#N/A</v>
      </c>
    </row>
    <row r="116" spans="1:30" ht="9.9499999999999993" x14ac:dyDescent="0.2">
      <c r="A116" s="44">
        <v>39873</v>
      </c>
      <c r="B116" s="22">
        <f>IF(ISBLANK(HLOOKUP($A116,JOLTS!$A$4:$GO$6,B$5,FALSE)),NA(),IF(ISTEXT(HLOOKUP($A116,JOLTS!$A$4:$GO$6,B$5,FALSE)),VALUE(LEFT(HLOOKUP($A116,JOLTS!$A$4:$GO$6,B$5,FALSE),LEN(HLOOKUP($A116,JOLTS!$A$4:$GO$6,B$5,FALSE))-3)),HLOOKUP($A116,JOLTS!$A$4:$GO$6,B$5,FALSE)))</f>
        <v>2493</v>
      </c>
      <c r="C116" s="20">
        <f>IF(ISBLANK(HLOOKUP($A116,JOLTS!$A$4:$GO$6,C$5,FALSE)),NA(),IF(ISTEXT(HLOOKUP($A116,JOLTS!$A$4:$GO$6,C$5,FALSE)),VALUE(LEFT(HLOOKUP($A116,JOLTS!$A$4:$GO$6,C$5,FALSE),LEN(HLOOKUP($A116,JOLTS!$A$4:$GO$6,C$5,FALSE))-3)),HLOOKUP($A116,JOLTS!$A$4:$GO$6,C$5,FALSE)))</f>
        <v>1.8</v>
      </c>
      <c r="D116" s="22">
        <f>IF(ISBLANK(HLOOKUP($A116,CES!$A$4:$ALB$7,D$5,FALSE)),NA(),IF(ISTEXT(HLOOKUP($A116,CES!$A$4:$ALB$7,D$5,FALSE)),VALUE(LEFT(HLOOKUP($A116,CES!$A$4:$ALB$7,D$5,FALSE),LEN(HLOOKUP($A116,CES!$A$4:$ALB$7,D$5,FALSE))-3)),HLOOKUP($A116,CES!$A$4:$ALB$7,D$5,FALSE)))</f>
        <v>132449</v>
      </c>
      <c r="E116" s="32">
        <f t="shared" si="48"/>
        <v>1.8474603903899454</v>
      </c>
      <c r="G116" s="38">
        <f>IF(ISBLANK(HLOOKUP($A116,CPS!$B$4:$AHB$23,G$5,FALSE)),NA(),IF(ISTEXT(HLOOKUP($A116,CPS!$B$4:$AHB$23,G$5,FALSE)),VALUE(LEFT(HLOOKUP($A116,CPS!$B$4:$AHB$23,G$5,FALSE),LEN(HLOOKUP($A116,CPS!$B$4:$AHB$23,G$5,FALSE))-3)),HLOOKUP($A116,CPS!$B$4:$AHB$23,G$5,FALSE)))</f>
        <v>154133</v>
      </c>
      <c r="H116" s="38">
        <f>IF(ISBLANK(HLOOKUP($A116,CPS!$B$4:$AHB$23,H$5,FALSE)),NA(),IF(ISTEXT(HLOOKUP($A116,CPS!$B$4:$AHB$23,H$5,FALSE)),VALUE(LEFT(HLOOKUP($A116,CPS!$B$4:$AHB$23,H$5,FALSE),LEN(HLOOKUP($A116,CPS!$B$4:$AHB$23,H$5,FALSE))-3)),HLOOKUP($A116,CPS!$B$4:$AHB$23,H$5,FALSE)))</f>
        <v>13426</v>
      </c>
      <c r="I116" s="38">
        <f>IF(ISBLANK(HLOOKUP($A116,CPS!$B$4:$AHB$23,I$5,FALSE)),NA(),IF(ISTEXT(HLOOKUP($A116,CPS!$B$4:$AHB$23,I$5,FALSE)),VALUE(LEFT(HLOOKUP($A116,CPS!$B$4:$AHB$23,I$5,FALSE),LEN(HLOOKUP($A116,CPS!$B$4:$AHB$23,I$5,FALSE))-3)),HLOOKUP($A116,CPS!$B$4:$AHB$23,I$5,FALSE)))</f>
        <v>3465</v>
      </c>
      <c r="J116" s="38">
        <f>IF(ISBLANK(HLOOKUP($A116,CPS!$B$4:$AHB$23,J$5,FALSE)),NA(),IF(ISTEXT(HLOOKUP($A116,CPS!$B$4:$AHB$23,J$5,FALSE)),VALUE(LEFT(HLOOKUP($A116,CPS!$B$4:$AHB$23,J$5,FALSE),LEN(HLOOKUP($A116,CPS!$B$4:$AHB$23,J$5,FALSE))-3)),HLOOKUP($A116,CPS!$B$4:$AHB$23,J$5,FALSE)))</f>
        <v>4122</v>
      </c>
      <c r="K116" s="38">
        <f>IF(ISBLANK(HLOOKUP($A116,CPS!$B$4:$AHB$23,K$5,FALSE)),NA(),IF(ISTEXT(HLOOKUP($A116,CPS!$B$4:$AHB$23,K$5,FALSE)),VALUE(LEFT(HLOOKUP($A116,CPS!$B$4:$AHB$23,K$5,FALSE),LEN(HLOOKUP($A116,CPS!$B$4:$AHB$23,K$5,FALSE))-3)),HLOOKUP($A116,CPS!$B$4:$AHB$23,K$5,FALSE)))</f>
        <v>2625</v>
      </c>
      <c r="L116" s="38">
        <f>IF(ISBLANK(HLOOKUP($A116,CPS!$B$4:$AHB$23,L$5,FALSE)),NA(),IF(ISTEXT(HLOOKUP($A116,CPS!$B$4:$AHB$23,L$5,FALSE)),VALUE(LEFT(HLOOKUP($A116,CPS!$B$4:$AHB$23,L$5,FALSE),LEN(HLOOKUP($A116,CPS!$B$4:$AHB$23,L$5,FALSE))-3)),HLOOKUP($A116,CPS!$B$4:$AHB$23,L$5,FALSE)))</f>
        <v>3260</v>
      </c>
      <c r="M116" s="32">
        <f t="shared" si="54"/>
        <v>8.7106589763386175</v>
      </c>
      <c r="N116" s="32">
        <f t="shared" si="55"/>
        <v>6.6254468543400833</v>
      </c>
      <c r="O116" s="41"/>
      <c r="P116" s="24" t="e">
        <f t="shared" si="49"/>
        <v>#N/A</v>
      </c>
      <c r="Q116" s="24" t="e">
        <f t="shared" si="56"/>
        <v>#N/A</v>
      </c>
      <c r="R116" s="24" t="e">
        <f t="shared" si="57"/>
        <v>#N/A</v>
      </c>
      <c r="S116" s="24" t="e">
        <f t="shared" si="50"/>
        <v>#N/A</v>
      </c>
      <c r="T116" s="24" t="e">
        <f t="shared" si="58"/>
        <v>#N/A</v>
      </c>
      <c r="U116" s="24" t="e">
        <f t="shared" si="59"/>
        <v>#N/A</v>
      </c>
      <c r="V116" s="24" t="e">
        <f t="shared" si="51"/>
        <v>#N/A</v>
      </c>
      <c r="W116" s="24" t="e">
        <f t="shared" si="60"/>
        <v>#N/A</v>
      </c>
      <c r="X116" s="24" t="e">
        <f t="shared" si="61"/>
        <v>#N/A</v>
      </c>
      <c r="Y116" s="24">
        <f t="shared" si="52"/>
        <v>1.8474603903899454</v>
      </c>
      <c r="Z116" s="24">
        <f t="shared" si="62"/>
        <v>8.7106589763386175</v>
      </c>
      <c r="AA116" s="24">
        <f t="shared" si="63"/>
        <v>6.6254468543400833</v>
      </c>
      <c r="AB116" s="24" t="e">
        <f t="shared" si="53"/>
        <v>#N/A</v>
      </c>
      <c r="AC116" s="24" t="e">
        <f t="shared" si="64"/>
        <v>#N/A</v>
      </c>
      <c r="AD116" s="24" t="e">
        <f t="shared" si="65"/>
        <v>#N/A</v>
      </c>
    </row>
    <row r="117" spans="1:30" ht="9.9499999999999993" x14ac:dyDescent="0.2">
      <c r="A117" s="44">
        <v>39904</v>
      </c>
      <c r="B117" s="22">
        <f>IF(ISBLANK(HLOOKUP($A117,JOLTS!$A$4:$GO$6,B$5,FALSE)),NA(),IF(ISTEXT(HLOOKUP($A117,JOLTS!$A$4:$GO$6,B$5,FALSE)),VALUE(LEFT(HLOOKUP($A117,JOLTS!$A$4:$GO$6,B$5,FALSE),LEN(HLOOKUP($A117,JOLTS!$A$4:$GO$6,B$5,FALSE))-3)),HLOOKUP($A117,JOLTS!$A$4:$GO$6,B$5,FALSE)))</f>
        <v>2271</v>
      </c>
      <c r="C117" s="20">
        <f>IF(ISBLANK(HLOOKUP($A117,JOLTS!$A$4:$GO$6,C$5,FALSE)),NA(),IF(ISTEXT(HLOOKUP($A117,JOLTS!$A$4:$GO$6,C$5,FALSE)),VALUE(LEFT(HLOOKUP($A117,JOLTS!$A$4:$GO$6,C$5,FALSE),LEN(HLOOKUP($A117,JOLTS!$A$4:$GO$6,C$5,FALSE))-3)),HLOOKUP($A117,JOLTS!$A$4:$GO$6,C$5,FALSE)))</f>
        <v>1.7</v>
      </c>
      <c r="D117" s="22">
        <f>IF(ISBLANK(HLOOKUP($A117,CES!$A$4:$ALB$7,D$5,FALSE)),NA(),IF(ISTEXT(HLOOKUP($A117,CES!$A$4:$ALB$7,D$5,FALSE)),VALUE(LEFT(HLOOKUP($A117,CES!$A$4:$ALB$7,D$5,FALSE),LEN(HLOOKUP($A117,CES!$A$4:$ALB$7,D$5,FALSE))-3)),HLOOKUP($A117,CES!$A$4:$ALB$7,D$5,FALSE)))</f>
        <v>131765</v>
      </c>
      <c r="E117" s="32">
        <f t="shared" si="48"/>
        <v>1.6943209287057208</v>
      </c>
      <c r="G117" s="38">
        <f>IF(ISBLANK(HLOOKUP($A117,CPS!$B$4:$AHB$23,G$5,FALSE)),NA(),IF(ISTEXT(HLOOKUP($A117,CPS!$B$4:$AHB$23,G$5,FALSE)),VALUE(LEFT(HLOOKUP($A117,CPS!$B$4:$AHB$23,G$5,FALSE),LEN(HLOOKUP($A117,CPS!$B$4:$AHB$23,G$5,FALSE))-3)),HLOOKUP($A117,CPS!$B$4:$AHB$23,G$5,FALSE)))</f>
        <v>154509</v>
      </c>
      <c r="H117" s="38">
        <f>IF(ISBLANK(HLOOKUP($A117,CPS!$B$4:$AHB$23,H$5,FALSE)),NA(),IF(ISTEXT(HLOOKUP($A117,CPS!$B$4:$AHB$23,H$5,FALSE)),VALUE(LEFT(HLOOKUP($A117,CPS!$B$4:$AHB$23,H$5,FALSE),LEN(HLOOKUP($A117,CPS!$B$4:$AHB$23,H$5,FALSE))-3)),HLOOKUP($A117,CPS!$B$4:$AHB$23,H$5,FALSE)))</f>
        <v>13853</v>
      </c>
      <c r="I117" s="38">
        <f>IF(ISBLANK(HLOOKUP($A117,CPS!$B$4:$AHB$23,I$5,FALSE)),NA(),IF(ISTEXT(HLOOKUP($A117,CPS!$B$4:$AHB$23,I$5,FALSE)),VALUE(LEFT(HLOOKUP($A117,CPS!$B$4:$AHB$23,I$5,FALSE),LEN(HLOOKUP($A117,CPS!$B$4:$AHB$23,I$5,FALSE))-3)),HLOOKUP($A117,CPS!$B$4:$AHB$23,I$5,FALSE)))</f>
        <v>3338</v>
      </c>
      <c r="J117" s="38">
        <f>IF(ISBLANK(HLOOKUP($A117,CPS!$B$4:$AHB$23,J$5,FALSE)),NA(),IF(ISTEXT(HLOOKUP($A117,CPS!$B$4:$AHB$23,J$5,FALSE)),VALUE(LEFT(HLOOKUP($A117,CPS!$B$4:$AHB$23,J$5,FALSE),LEN(HLOOKUP($A117,CPS!$B$4:$AHB$23,J$5,FALSE))-3)),HLOOKUP($A117,CPS!$B$4:$AHB$23,J$5,FALSE)))</f>
        <v>4138</v>
      </c>
      <c r="K117" s="38">
        <f>IF(ISBLANK(HLOOKUP($A117,CPS!$B$4:$AHB$23,K$5,FALSE)),NA(),IF(ISTEXT(HLOOKUP($A117,CPS!$B$4:$AHB$23,K$5,FALSE)),VALUE(LEFT(HLOOKUP($A117,CPS!$B$4:$AHB$23,K$5,FALSE),LEN(HLOOKUP($A117,CPS!$B$4:$AHB$23,K$5,FALSE))-3)),HLOOKUP($A117,CPS!$B$4:$AHB$23,K$5,FALSE)))</f>
        <v>2634</v>
      </c>
      <c r="L117" s="38">
        <f>IF(ISBLANK(HLOOKUP($A117,CPS!$B$4:$AHB$23,L$5,FALSE)),NA(),IF(ISTEXT(HLOOKUP($A117,CPS!$B$4:$AHB$23,L$5,FALSE)),VALUE(LEFT(HLOOKUP($A117,CPS!$B$4:$AHB$23,L$5,FALSE),LEN(HLOOKUP($A117,CPS!$B$4:$AHB$23,L$5,FALSE))-3)),HLOOKUP($A117,CPS!$B$4:$AHB$23,L$5,FALSE)))</f>
        <v>3752</v>
      </c>
      <c r="M117" s="32">
        <f t="shared" si="54"/>
        <v>8.9658207612501535</v>
      </c>
      <c r="N117" s="32">
        <f t="shared" si="55"/>
        <v>6.5433081568064004</v>
      </c>
      <c r="O117" s="41"/>
      <c r="P117" s="24" t="e">
        <f t="shared" si="49"/>
        <v>#N/A</v>
      </c>
      <c r="Q117" s="24" t="e">
        <f t="shared" si="56"/>
        <v>#N/A</v>
      </c>
      <c r="R117" s="24" t="e">
        <f t="shared" si="57"/>
        <v>#N/A</v>
      </c>
      <c r="S117" s="24" t="e">
        <f t="shared" si="50"/>
        <v>#N/A</v>
      </c>
      <c r="T117" s="24" t="e">
        <f t="shared" si="58"/>
        <v>#N/A</v>
      </c>
      <c r="U117" s="24" t="e">
        <f t="shared" si="59"/>
        <v>#N/A</v>
      </c>
      <c r="V117" s="24" t="e">
        <f t="shared" si="51"/>
        <v>#N/A</v>
      </c>
      <c r="W117" s="24" t="e">
        <f t="shared" si="60"/>
        <v>#N/A</v>
      </c>
      <c r="X117" s="24" t="e">
        <f t="shared" si="61"/>
        <v>#N/A</v>
      </c>
      <c r="Y117" s="24">
        <f t="shared" si="52"/>
        <v>1.6943209287057208</v>
      </c>
      <c r="Z117" s="24">
        <f t="shared" si="62"/>
        <v>8.9658207612501535</v>
      </c>
      <c r="AA117" s="24">
        <f t="shared" si="63"/>
        <v>6.5433081568064004</v>
      </c>
      <c r="AB117" s="24" t="e">
        <f t="shared" si="53"/>
        <v>#N/A</v>
      </c>
      <c r="AC117" s="24" t="e">
        <f t="shared" si="64"/>
        <v>#N/A</v>
      </c>
      <c r="AD117" s="24" t="e">
        <f t="shared" si="65"/>
        <v>#N/A</v>
      </c>
    </row>
    <row r="118" spans="1:30" ht="9.9499999999999993" x14ac:dyDescent="0.2">
      <c r="A118" s="44">
        <v>39934</v>
      </c>
      <c r="B118" s="22">
        <f>IF(ISBLANK(HLOOKUP($A118,JOLTS!$A$4:$GO$6,B$5,FALSE)),NA(),IF(ISTEXT(HLOOKUP($A118,JOLTS!$A$4:$GO$6,B$5,FALSE)),VALUE(LEFT(HLOOKUP($A118,JOLTS!$A$4:$GO$6,B$5,FALSE),LEN(HLOOKUP($A118,JOLTS!$A$4:$GO$6,B$5,FALSE))-3)),HLOOKUP($A118,JOLTS!$A$4:$GO$6,B$5,FALSE)))</f>
        <v>2413</v>
      </c>
      <c r="C118" s="20">
        <f>IF(ISBLANK(HLOOKUP($A118,JOLTS!$A$4:$GO$6,C$5,FALSE)),NA(),IF(ISTEXT(HLOOKUP($A118,JOLTS!$A$4:$GO$6,C$5,FALSE)),VALUE(LEFT(HLOOKUP($A118,JOLTS!$A$4:$GO$6,C$5,FALSE),LEN(HLOOKUP($A118,JOLTS!$A$4:$GO$6,C$5,FALSE))-3)),HLOOKUP($A118,JOLTS!$A$4:$GO$6,C$5,FALSE)))</f>
        <v>1.8</v>
      </c>
      <c r="D118" s="22">
        <f>IF(ISBLANK(HLOOKUP($A118,CES!$A$4:$ALB$7,D$5,FALSE)),NA(),IF(ISTEXT(HLOOKUP($A118,CES!$A$4:$ALB$7,D$5,FALSE)),VALUE(LEFT(HLOOKUP($A118,CES!$A$4:$ALB$7,D$5,FALSE),LEN(HLOOKUP($A118,CES!$A$4:$ALB$7,D$5,FALSE))-3)),HLOOKUP($A118,CES!$A$4:$ALB$7,D$5,FALSE)))</f>
        <v>131411</v>
      </c>
      <c r="E118" s="32">
        <f t="shared" si="48"/>
        <v>1.8031145384983263</v>
      </c>
      <c r="G118" s="38">
        <f>IF(ISBLANK(HLOOKUP($A118,CPS!$B$4:$AHB$23,G$5,FALSE)),NA(),IF(ISTEXT(HLOOKUP($A118,CPS!$B$4:$AHB$23,G$5,FALSE)),VALUE(LEFT(HLOOKUP($A118,CPS!$B$4:$AHB$23,G$5,FALSE),LEN(HLOOKUP($A118,CPS!$B$4:$AHB$23,G$5,FALSE))-3)),HLOOKUP($A118,CPS!$B$4:$AHB$23,G$5,FALSE)))</f>
        <v>154747</v>
      </c>
      <c r="H118" s="38">
        <f>IF(ISBLANK(HLOOKUP($A118,CPS!$B$4:$AHB$23,H$5,FALSE)),NA(),IF(ISTEXT(HLOOKUP($A118,CPS!$B$4:$AHB$23,H$5,FALSE)),VALUE(LEFT(HLOOKUP($A118,CPS!$B$4:$AHB$23,H$5,FALSE),LEN(HLOOKUP($A118,CPS!$B$4:$AHB$23,H$5,FALSE))-3)),HLOOKUP($A118,CPS!$B$4:$AHB$23,H$5,FALSE)))</f>
        <v>14499</v>
      </c>
      <c r="I118" s="38">
        <f>IF(ISBLANK(HLOOKUP($A118,CPS!$B$4:$AHB$23,I$5,FALSE)),NA(),IF(ISTEXT(HLOOKUP($A118,CPS!$B$4:$AHB$23,I$5,FALSE)),VALUE(LEFT(HLOOKUP($A118,CPS!$B$4:$AHB$23,I$5,FALSE),LEN(HLOOKUP($A118,CPS!$B$4:$AHB$23,I$5,FALSE))-3)),HLOOKUP($A118,CPS!$B$4:$AHB$23,I$5,FALSE)))</f>
        <v>3246</v>
      </c>
      <c r="J118" s="38">
        <f>IF(ISBLANK(HLOOKUP($A118,CPS!$B$4:$AHB$23,J$5,FALSE)),NA(),IF(ISTEXT(HLOOKUP($A118,CPS!$B$4:$AHB$23,J$5,FALSE)),VALUE(LEFT(HLOOKUP($A118,CPS!$B$4:$AHB$23,J$5,FALSE),LEN(HLOOKUP($A118,CPS!$B$4:$AHB$23,J$5,FALSE))-3)),HLOOKUP($A118,CPS!$B$4:$AHB$23,J$5,FALSE)))</f>
        <v>4458</v>
      </c>
      <c r="K118" s="38">
        <f>IF(ISBLANK(HLOOKUP($A118,CPS!$B$4:$AHB$23,K$5,FALSE)),NA(),IF(ISTEXT(HLOOKUP($A118,CPS!$B$4:$AHB$23,K$5,FALSE)),VALUE(LEFT(HLOOKUP($A118,CPS!$B$4:$AHB$23,K$5,FALSE),LEN(HLOOKUP($A118,CPS!$B$4:$AHB$23,K$5,FALSE))-3)),HLOOKUP($A118,CPS!$B$4:$AHB$23,K$5,FALSE)))</f>
        <v>3049</v>
      </c>
      <c r="L118" s="38">
        <f>IF(ISBLANK(HLOOKUP($A118,CPS!$B$4:$AHB$23,L$5,FALSE)),NA(),IF(ISTEXT(HLOOKUP($A118,CPS!$B$4:$AHB$23,L$5,FALSE)),VALUE(LEFT(HLOOKUP($A118,CPS!$B$4:$AHB$23,L$5,FALSE),LEN(HLOOKUP($A118,CPS!$B$4:$AHB$23,L$5,FALSE))-3)),HLOOKUP($A118,CPS!$B$4:$AHB$23,L$5,FALSE)))</f>
        <v>3973</v>
      </c>
      <c r="M118" s="32">
        <f t="shared" si="54"/>
        <v>9.3694869690527121</v>
      </c>
      <c r="N118" s="32">
        <f t="shared" si="55"/>
        <v>6.9487615268793572</v>
      </c>
      <c r="O118" s="41"/>
      <c r="P118" s="24" t="e">
        <f t="shared" si="49"/>
        <v>#N/A</v>
      </c>
      <c r="Q118" s="24" t="e">
        <f t="shared" si="56"/>
        <v>#N/A</v>
      </c>
      <c r="R118" s="24" t="e">
        <f t="shared" si="57"/>
        <v>#N/A</v>
      </c>
      <c r="S118" s="24" t="e">
        <f t="shared" si="50"/>
        <v>#N/A</v>
      </c>
      <c r="T118" s="24" t="e">
        <f t="shared" si="58"/>
        <v>#N/A</v>
      </c>
      <c r="U118" s="24" t="e">
        <f t="shared" si="59"/>
        <v>#N/A</v>
      </c>
      <c r="V118" s="24" t="e">
        <f t="shared" si="51"/>
        <v>#N/A</v>
      </c>
      <c r="W118" s="24" t="e">
        <f t="shared" si="60"/>
        <v>#N/A</v>
      </c>
      <c r="X118" s="24" t="e">
        <f t="shared" si="61"/>
        <v>#N/A</v>
      </c>
      <c r="Y118" s="24">
        <f t="shared" si="52"/>
        <v>1.8031145384983263</v>
      </c>
      <c r="Z118" s="24">
        <f t="shared" si="62"/>
        <v>9.3694869690527121</v>
      </c>
      <c r="AA118" s="24">
        <f t="shared" si="63"/>
        <v>6.9487615268793572</v>
      </c>
      <c r="AB118" s="24" t="e">
        <f t="shared" si="53"/>
        <v>#N/A</v>
      </c>
      <c r="AC118" s="24" t="e">
        <f t="shared" si="64"/>
        <v>#N/A</v>
      </c>
      <c r="AD118" s="24" t="e">
        <f t="shared" si="65"/>
        <v>#N/A</v>
      </c>
    </row>
    <row r="119" spans="1:30" ht="9.9499999999999993" x14ac:dyDescent="0.2">
      <c r="A119" s="44">
        <v>39965</v>
      </c>
      <c r="B119" s="22">
        <f>IF(ISBLANK(HLOOKUP($A119,JOLTS!$A$4:$GO$6,B$5,FALSE)),NA(),IF(ISTEXT(HLOOKUP($A119,JOLTS!$A$4:$GO$6,B$5,FALSE)),VALUE(LEFT(HLOOKUP($A119,JOLTS!$A$4:$GO$6,B$5,FALSE),LEN(HLOOKUP($A119,JOLTS!$A$4:$GO$6,B$5,FALSE))-3)),HLOOKUP($A119,JOLTS!$A$4:$GO$6,B$5,FALSE)))</f>
        <v>2388</v>
      </c>
      <c r="C119" s="20">
        <f>IF(ISBLANK(HLOOKUP($A119,JOLTS!$A$4:$GO$6,C$5,FALSE)),NA(),IF(ISTEXT(HLOOKUP($A119,JOLTS!$A$4:$GO$6,C$5,FALSE)),VALUE(LEFT(HLOOKUP($A119,JOLTS!$A$4:$GO$6,C$5,FALSE),LEN(HLOOKUP($A119,JOLTS!$A$4:$GO$6,C$5,FALSE))-3)),HLOOKUP($A119,JOLTS!$A$4:$GO$6,C$5,FALSE)))</f>
        <v>1.8</v>
      </c>
      <c r="D119" s="22">
        <f>IF(ISBLANK(HLOOKUP($A119,CES!$A$4:$ALB$7,D$5,FALSE)),NA(),IF(ISTEXT(HLOOKUP($A119,CES!$A$4:$ALB$7,D$5,FALSE)),VALUE(LEFT(HLOOKUP($A119,CES!$A$4:$ALB$7,D$5,FALSE),LEN(HLOOKUP($A119,CES!$A$4:$ALB$7,D$5,FALSE))-3)),HLOOKUP($A119,CES!$A$4:$ALB$7,D$5,FALSE)))</f>
        <v>130944</v>
      </c>
      <c r="E119" s="32">
        <f t="shared" si="48"/>
        <v>1.7910179101791019</v>
      </c>
      <c r="G119" s="38">
        <f>IF(ISBLANK(HLOOKUP($A119,CPS!$B$4:$AHB$23,G$5,FALSE)),NA(),IF(ISTEXT(HLOOKUP($A119,CPS!$B$4:$AHB$23,G$5,FALSE)),VALUE(LEFT(HLOOKUP($A119,CPS!$B$4:$AHB$23,G$5,FALSE),LEN(HLOOKUP($A119,CPS!$B$4:$AHB$23,G$5,FALSE))-3)),HLOOKUP($A119,CPS!$B$4:$AHB$23,G$5,FALSE)))</f>
        <v>154716</v>
      </c>
      <c r="H119" s="38">
        <f>IF(ISBLANK(HLOOKUP($A119,CPS!$B$4:$AHB$23,H$5,FALSE)),NA(),IF(ISTEXT(HLOOKUP($A119,CPS!$B$4:$AHB$23,H$5,FALSE)),VALUE(LEFT(HLOOKUP($A119,CPS!$B$4:$AHB$23,H$5,FALSE),LEN(HLOOKUP($A119,CPS!$B$4:$AHB$23,H$5,FALSE))-3)),HLOOKUP($A119,CPS!$B$4:$AHB$23,H$5,FALSE)))</f>
        <v>14707</v>
      </c>
      <c r="I119" s="38">
        <f>IF(ISBLANK(HLOOKUP($A119,CPS!$B$4:$AHB$23,I$5,FALSE)),NA(),IF(ISTEXT(HLOOKUP($A119,CPS!$B$4:$AHB$23,I$5,FALSE)),VALUE(LEFT(HLOOKUP($A119,CPS!$B$4:$AHB$23,I$5,FALSE),LEN(HLOOKUP($A119,CPS!$B$4:$AHB$23,I$5,FALSE))-3)),HLOOKUP($A119,CPS!$B$4:$AHB$23,I$5,FALSE)))</f>
        <v>3114</v>
      </c>
      <c r="J119" s="38">
        <f>IF(ISBLANK(HLOOKUP($A119,CPS!$B$4:$AHB$23,J$5,FALSE)),NA(),IF(ISTEXT(HLOOKUP($A119,CPS!$B$4:$AHB$23,J$5,FALSE)),VALUE(LEFT(HLOOKUP($A119,CPS!$B$4:$AHB$23,J$5,FALSE),LEN(HLOOKUP($A119,CPS!$B$4:$AHB$23,J$5,FALSE))-3)),HLOOKUP($A119,CPS!$B$4:$AHB$23,J$5,FALSE)))</f>
        <v>4052</v>
      </c>
      <c r="K119" s="38">
        <f>IF(ISBLANK(HLOOKUP($A119,CPS!$B$4:$AHB$23,K$5,FALSE)),NA(),IF(ISTEXT(HLOOKUP($A119,CPS!$B$4:$AHB$23,K$5,FALSE)),VALUE(LEFT(HLOOKUP($A119,CPS!$B$4:$AHB$23,K$5,FALSE),LEN(HLOOKUP($A119,CPS!$B$4:$AHB$23,K$5,FALSE))-3)),HLOOKUP($A119,CPS!$B$4:$AHB$23,K$5,FALSE)))</f>
        <v>3488</v>
      </c>
      <c r="L119" s="38">
        <f>IF(ISBLANK(HLOOKUP($A119,CPS!$B$4:$AHB$23,L$5,FALSE)),NA(),IF(ISTEXT(HLOOKUP($A119,CPS!$B$4:$AHB$23,L$5,FALSE)),VALUE(LEFT(HLOOKUP($A119,CPS!$B$4:$AHB$23,L$5,FALSE),LEN(HLOOKUP($A119,CPS!$B$4:$AHB$23,L$5,FALSE))-3)),HLOOKUP($A119,CPS!$B$4:$AHB$23,L$5,FALSE)))</f>
        <v>4349</v>
      </c>
      <c r="M119" s="32">
        <f t="shared" si="54"/>
        <v>9.5058041831484772</v>
      </c>
      <c r="N119" s="32">
        <f t="shared" si="55"/>
        <v>6.8861656195868566</v>
      </c>
      <c r="O119" s="41"/>
      <c r="P119" s="24" t="e">
        <f t="shared" si="49"/>
        <v>#N/A</v>
      </c>
      <c r="Q119" s="24" t="e">
        <f t="shared" si="56"/>
        <v>#N/A</v>
      </c>
      <c r="R119" s="24" t="e">
        <f t="shared" si="57"/>
        <v>#N/A</v>
      </c>
      <c r="S119" s="24" t="e">
        <f t="shared" si="50"/>
        <v>#N/A</v>
      </c>
      <c r="T119" s="24" t="e">
        <f t="shared" si="58"/>
        <v>#N/A</v>
      </c>
      <c r="U119" s="24" t="e">
        <f t="shared" si="59"/>
        <v>#N/A</v>
      </c>
      <c r="V119" s="24" t="e">
        <f t="shared" si="51"/>
        <v>#N/A</v>
      </c>
      <c r="W119" s="24" t="e">
        <f t="shared" si="60"/>
        <v>#N/A</v>
      </c>
      <c r="X119" s="24" t="e">
        <f t="shared" si="61"/>
        <v>#N/A</v>
      </c>
      <c r="Y119" s="24">
        <f t="shared" si="52"/>
        <v>1.7910179101791019</v>
      </c>
      <c r="Z119" s="24">
        <f t="shared" si="62"/>
        <v>9.5058041831484772</v>
      </c>
      <c r="AA119" s="24">
        <f t="shared" si="63"/>
        <v>6.8861656195868566</v>
      </c>
      <c r="AB119" s="24" t="e">
        <f t="shared" si="53"/>
        <v>#N/A</v>
      </c>
      <c r="AC119" s="24" t="e">
        <f t="shared" si="64"/>
        <v>#N/A</v>
      </c>
      <c r="AD119" s="24" t="e">
        <f t="shared" si="65"/>
        <v>#N/A</v>
      </c>
    </row>
    <row r="120" spans="1:30" ht="9.9499999999999993" x14ac:dyDescent="0.2">
      <c r="A120" s="44">
        <v>39995</v>
      </c>
      <c r="B120" s="22">
        <f>IF(ISBLANK(HLOOKUP($A120,JOLTS!$A$4:$GO$6,B$5,FALSE)),NA(),IF(ISTEXT(HLOOKUP($A120,JOLTS!$A$4:$GO$6,B$5,FALSE)),VALUE(LEFT(HLOOKUP($A120,JOLTS!$A$4:$GO$6,B$5,FALSE),LEN(HLOOKUP($A120,JOLTS!$A$4:$GO$6,B$5,FALSE))-3)),HLOOKUP($A120,JOLTS!$A$4:$GO$6,B$5,FALSE)))</f>
        <v>2146</v>
      </c>
      <c r="C120" s="20">
        <f>IF(ISBLANK(HLOOKUP($A120,JOLTS!$A$4:$GO$6,C$5,FALSE)),NA(),IF(ISTEXT(HLOOKUP($A120,JOLTS!$A$4:$GO$6,C$5,FALSE)),VALUE(LEFT(HLOOKUP($A120,JOLTS!$A$4:$GO$6,C$5,FALSE),LEN(HLOOKUP($A120,JOLTS!$A$4:$GO$6,C$5,FALSE))-3)),HLOOKUP($A120,JOLTS!$A$4:$GO$6,C$5,FALSE)))</f>
        <v>1.6</v>
      </c>
      <c r="D120" s="22">
        <f>IF(ISBLANK(HLOOKUP($A120,CES!$A$4:$ALB$7,D$5,FALSE)),NA(),IF(ISTEXT(HLOOKUP($A120,CES!$A$4:$ALB$7,D$5,FALSE)),VALUE(LEFT(HLOOKUP($A120,CES!$A$4:$ALB$7,D$5,FALSE),LEN(HLOOKUP($A120,CES!$A$4:$ALB$7,D$5,FALSE))-3)),HLOOKUP($A120,CES!$A$4:$ALB$7,D$5,FALSE)))</f>
        <v>130617</v>
      </c>
      <c r="E120" s="32">
        <f t="shared" si="48"/>
        <v>1.6164142117909359</v>
      </c>
      <c r="G120" s="38">
        <f>IF(ISBLANK(HLOOKUP($A120,CPS!$B$4:$AHB$23,G$5,FALSE)),NA(),IF(ISTEXT(HLOOKUP($A120,CPS!$B$4:$AHB$23,G$5,FALSE)),VALUE(LEFT(HLOOKUP($A120,CPS!$B$4:$AHB$23,G$5,FALSE),LEN(HLOOKUP($A120,CPS!$B$4:$AHB$23,G$5,FALSE))-3)),HLOOKUP($A120,CPS!$B$4:$AHB$23,G$5,FALSE)))</f>
        <v>154502</v>
      </c>
      <c r="H120" s="38">
        <f>IF(ISBLANK(HLOOKUP($A120,CPS!$B$4:$AHB$23,H$5,FALSE)),NA(),IF(ISTEXT(HLOOKUP($A120,CPS!$B$4:$AHB$23,H$5,FALSE)),VALUE(LEFT(HLOOKUP($A120,CPS!$B$4:$AHB$23,H$5,FALSE),LEN(HLOOKUP($A120,CPS!$B$4:$AHB$23,H$5,FALSE))-3)),HLOOKUP($A120,CPS!$B$4:$AHB$23,H$5,FALSE)))</f>
        <v>14601</v>
      </c>
      <c r="I120" s="38">
        <f>IF(ISBLANK(HLOOKUP($A120,CPS!$B$4:$AHB$23,I$5,FALSE)),NA(),IF(ISTEXT(HLOOKUP($A120,CPS!$B$4:$AHB$23,I$5,FALSE)),VALUE(LEFT(HLOOKUP($A120,CPS!$B$4:$AHB$23,I$5,FALSE),LEN(HLOOKUP($A120,CPS!$B$4:$AHB$23,I$5,FALSE))-3)),HLOOKUP($A120,CPS!$B$4:$AHB$23,I$5,FALSE)))</f>
        <v>3137</v>
      </c>
      <c r="J120" s="38">
        <f>IF(ISBLANK(HLOOKUP($A120,CPS!$B$4:$AHB$23,J$5,FALSE)),NA(),IF(ISTEXT(HLOOKUP($A120,CPS!$B$4:$AHB$23,J$5,FALSE)),VALUE(LEFT(HLOOKUP($A120,CPS!$B$4:$AHB$23,J$5,FALSE),LEN(HLOOKUP($A120,CPS!$B$4:$AHB$23,J$5,FALSE))-3)),HLOOKUP($A120,CPS!$B$4:$AHB$23,J$5,FALSE)))</f>
        <v>3505</v>
      </c>
      <c r="K120" s="38">
        <f>IF(ISBLANK(HLOOKUP($A120,CPS!$B$4:$AHB$23,K$5,FALSE)),NA(),IF(ISTEXT(HLOOKUP($A120,CPS!$B$4:$AHB$23,K$5,FALSE)),VALUE(LEFT(HLOOKUP($A120,CPS!$B$4:$AHB$23,K$5,FALSE),LEN(HLOOKUP($A120,CPS!$B$4:$AHB$23,K$5,FALSE))-3)),HLOOKUP($A120,CPS!$B$4:$AHB$23,K$5,FALSE)))</f>
        <v>2923</v>
      </c>
      <c r="L120" s="38">
        <f>IF(ISBLANK(HLOOKUP($A120,CPS!$B$4:$AHB$23,L$5,FALSE)),NA(),IF(ISTEXT(HLOOKUP($A120,CPS!$B$4:$AHB$23,L$5,FALSE)),VALUE(LEFT(HLOOKUP($A120,CPS!$B$4:$AHB$23,L$5,FALSE),LEN(HLOOKUP($A120,CPS!$B$4:$AHB$23,L$5,FALSE))-3)),HLOOKUP($A120,CPS!$B$4:$AHB$23,L$5,FALSE)))</f>
        <v>4917</v>
      </c>
      <c r="M120" s="32">
        <f t="shared" si="54"/>
        <v>9.4503631020957659</v>
      </c>
      <c r="N120" s="32">
        <f t="shared" si="55"/>
        <v>6.1908583707654268</v>
      </c>
      <c r="O120" s="41"/>
      <c r="P120" s="24" t="e">
        <f t="shared" si="49"/>
        <v>#N/A</v>
      </c>
      <c r="Q120" s="24" t="e">
        <f t="shared" si="56"/>
        <v>#N/A</v>
      </c>
      <c r="R120" s="24" t="e">
        <f t="shared" si="57"/>
        <v>#N/A</v>
      </c>
      <c r="S120" s="24" t="e">
        <f t="shared" si="50"/>
        <v>#N/A</v>
      </c>
      <c r="T120" s="24" t="e">
        <f t="shared" si="58"/>
        <v>#N/A</v>
      </c>
      <c r="U120" s="24" t="e">
        <f t="shared" si="59"/>
        <v>#N/A</v>
      </c>
      <c r="V120" s="24" t="e">
        <f t="shared" si="51"/>
        <v>#N/A</v>
      </c>
      <c r="W120" s="24" t="e">
        <f t="shared" si="60"/>
        <v>#N/A</v>
      </c>
      <c r="X120" s="24" t="e">
        <f t="shared" si="61"/>
        <v>#N/A</v>
      </c>
      <c r="Y120" s="24" t="e">
        <f t="shared" si="52"/>
        <v>#N/A</v>
      </c>
      <c r="Z120" s="24" t="e">
        <f t="shared" si="62"/>
        <v>#N/A</v>
      </c>
      <c r="AA120" s="24" t="e">
        <f t="shared" si="63"/>
        <v>#N/A</v>
      </c>
      <c r="AB120" s="24">
        <f t="shared" si="53"/>
        <v>1.6164142117909359</v>
      </c>
      <c r="AC120" s="24">
        <f t="shared" si="64"/>
        <v>9.4503631020957659</v>
      </c>
      <c r="AD120" s="24">
        <f t="shared" si="65"/>
        <v>6.1908583707654268</v>
      </c>
    </row>
    <row r="121" spans="1:30" ht="9.9499999999999993" x14ac:dyDescent="0.2">
      <c r="A121" s="44">
        <v>40026</v>
      </c>
      <c r="B121" s="22">
        <f>IF(ISBLANK(HLOOKUP($A121,JOLTS!$A$4:$GO$6,B$5,FALSE)),NA(),IF(ISTEXT(HLOOKUP($A121,JOLTS!$A$4:$GO$6,B$5,FALSE)),VALUE(LEFT(HLOOKUP($A121,JOLTS!$A$4:$GO$6,B$5,FALSE),LEN(HLOOKUP($A121,JOLTS!$A$4:$GO$6,B$5,FALSE))-3)),HLOOKUP($A121,JOLTS!$A$4:$GO$6,B$5,FALSE)))</f>
        <v>2294</v>
      </c>
      <c r="C121" s="20">
        <f>IF(ISBLANK(HLOOKUP($A121,JOLTS!$A$4:$GO$6,C$5,FALSE)),NA(),IF(ISTEXT(HLOOKUP($A121,JOLTS!$A$4:$GO$6,C$5,FALSE)),VALUE(LEFT(HLOOKUP($A121,JOLTS!$A$4:$GO$6,C$5,FALSE),LEN(HLOOKUP($A121,JOLTS!$A$4:$GO$6,C$5,FALSE))-3)),HLOOKUP($A121,JOLTS!$A$4:$GO$6,C$5,FALSE)))</f>
        <v>1.7</v>
      </c>
      <c r="D121" s="22">
        <f>IF(ISBLANK(HLOOKUP($A121,CES!$A$4:$ALB$7,D$5,FALSE)),NA(),IF(ISTEXT(HLOOKUP($A121,CES!$A$4:$ALB$7,D$5,FALSE)),VALUE(LEFT(HLOOKUP($A121,CES!$A$4:$ALB$7,D$5,FALSE),LEN(HLOOKUP($A121,CES!$A$4:$ALB$7,D$5,FALSE))-3)),HLOOKUP($A121,CES!$A$4:$ALB$7,D$5,FALSE)))</f>
        <v>130401</v>
      </c>
      <c r="E121" s="32">
        <f t="shared" si="48"/>
        <v>1.728776517577904</v>
      </c>
      <c r="G121" s="38">
        <f>IF(ISBLANK(HLOOKUP($A121,CPS!$B$4:$AHB$23,G$5,FALSE)),NA(),IF(ISTEXT(HLOOKUP($A121,CPS!$B$4:$AHB$23,G$5,FALSE)),VALUE(LEFT(HLOOKUP($A121,CPS!$B$4:$AHB$23,G$5,FALSE),LEN(HLOOKUP($A121,CPS!$B$4:$AHB$23,G$5,FALSE))-3)),HLOOKUP($A121,CPS!$B$4:$AHB$23,G$5,FALSE)))</f>
        <v>154307</v>
      </c>
      <c r="H121" s="38">
        <f>IF(ISBLANK(HLOOKUP($A121,CPS!$B$4:$AHB$23,H$5,FALSE)),NA(),IF(ISTEXT(HLOOKUP($A121,CPS!$B$4:$AHB$23,H$5,FALSE)),VALUE(LEFT(HLOOKUP($A121,CPS!$B$4:$AHB$23,H$5,FALSE),LEN(HLOOKUP($A121,CPS!$B$4:$AHB$23,H$5,FALSE))-3)),HLOOKUP($A121,CPS!$B$4:$AHB$23,H$5,FALSE)))</f>
        <v>14814</v>
      </c>
      <c r="I121" s="38">
        <f>IF(ISBLANK(HLOOKUP($A121,CPS!$B$4:$AHB$23,I$5,FALSE)),NA(),IF(ISTEXT(HLOOKUP($A121,CPS!$B$4:$AHB$23,I$5,FALSE)),VALUE(LEFT(HLOOKUP($A121,CPS!$B$4:$AHB$23,I$5,FALSE),LEN(HLOOKUP($A121,CPS!$B$4:$AHB$23,I$5,FALSE))-3)),HLOOKUP($A121,CPS!$B$4:$AHB$23,I$5,FALSE)))</f>
        <v>2940</v>
      </c>
      <c r="J121" s="38">
        <f>IF(ISBLANK(HLOOKUP($A121,CPS!$B$4:$AHB$23,J$5,FALSE)),NA(),IF(ISTEXT(HLOOKUP($A121,CPS!$B$4:$AHB$23,J$5,FALSE)),VALUE(LEFT(HLOOKUP($A121,CPS!$B$4:$AHB$23,J$5,FALSE),LEN(HLOOKUP($A121,CPS!$B$4:$AHB$23,J$5,FALSE))-3)),HLOOKUP($A121,CPS!$B$4:$AHB$23,J$5,FALSE)))</f>
        <v>3927</v>
      </c>
      <c r="K121" s="38">
        <f>IF(ISBLANK(HLOOKUP($A121,CPS!$B$4:$AHB$23,K$5,FALSE)),NA(),IF(ISTEXT(HLOOKUP($A121,CPS!$B$4:$AHB$23,K$5,FALSE)),VALUE(LEFT(HLOOKUP($A121,CPS!$B$4:$AHB$23,K$5,FALSE),LEN(HLOOKUP($A121,CPS!$B$4:$AHB$23,K$5,FALSE))-3)),HLOOKUP($A121,CPS!$B$4:$AHB$23,K$5,FALSE)))</f>
        <v>2791</v>
      </c>
      <c r="L121" s="38">
        <f>IF(ISBLANK(HLOOKUP($A121,CPS!$B$4:$AHB$23,L$5,FALSE)),NA(),IF(ISTEXT(HLOOKUP($A121,CPS!$B$4:$AHB$23,L$5,FALSE)),VALUE(LEFT(HLOOKUP($A121,CPS!$B$4:$AHB$23,L$5,FALSE),LEN(HLOOKUP($A121,CPS!$B$4:$AHB$23,L$5,FALSE))-3)),HLOOKUP($A121,CPS!$B$4:$AHB$23,L$5,FALSE)))</f>
        <v>5037</v>
      </c>
      <c r="M121" s="32">
        <f t="shared" si="54"/>
        <v>9.6003421750147435</v>
      </c>
      <c r="N121" s="32">
        <f t="shared" si="55"/>
        <v>6.2589513113468609</v>
      </c>
      <c r="O121" s="41"/>
      <c r="P121" s="24" t="e">
        <f t="shared" si="49"/>
        <v>#N/A</v>
      </c>
      <c r="Q121" s="24" t="e">
        <f t="shared" si="56"/>
        <v>#N/A</v>
      </c>
      <c r="R121" s="24" t="e">
        <f t="shared" si="57"/>
        <v>#N/A</v>
      </c>
      <c r="S121" s="24" t="e">
        <f t="shared" si="50"/>
        <v>#N/A</v>
      </c>
      <c r="T121" s="24" t="e">
        <f t="shared" si="58"/>
        <v>#N/A</v>
      </c>
      <c r="U121" s="24" t="e">
        <f t="shared" si="59"/>
        <v>#N/A</v>
      </c>
      <c r="V121" s="24" t="e">
        <f t="shared" si="51"/>
        <v>#N/A</v>
      </c>
      <c r="W121" s="24" t="e">
        <f t="shared" si="60"/>
        <v>#N/A</v>
      </c>
      <c r="X121" s="24" t="e">
        <f t="shared" si="61"/>
        <v>#N/A</v>
      </c>
      <c r="Y121" s="24" t="e">
        <f t="shared" si="52"/>
        <v>#N/A</v>
      </c>
      <c r="Z121" s="24" t="e">
        <f t="shared" si="62"/>
        <v>#N/A</v>
      </c>
      <c r="AA121" s="24" t="e">
        <f t="shared" si="63"/>
        <v>#N/A</v>
      </c>
      <c r="AB121" s="24">
        <f t="shared" si="53"/>
        <v>1.728776517577904</v>
      </c>
      <c r="AC121" s="24">
        <f t="shared" si="64"/>
        <v>9.6003421750147435</v>
      </c>
      <c r="AD121" s="24">
        <f t="shared" si="65"/>
        <v>6.2589513113468609</v>
      </c>
    </row>
    <row r="122" spans="1:30" ht="9.9499999999999993" x14ac:dyDescent="0.2">
      <c r="A122" s="44">
        <v>40057</v>
      </c>
      <c r="B122" s="22">
        <f>IF(ISBLANK(HLOOKUP($A122,JOLTS!$A$4:$GO$6,B$5,FALSE)),NA(),IF(ISTEXT(HLOOKUP($A122,JOLTS!$A$4:$GO$6,B$5,FALSE)),VALUE(LEFT(HLOOKUP($A122,JOLTS!$A$4:$GO$6,B$5,FALSE),LEN(HLOOKUP($A122,JOLTS!$A$4:$GO$6,B$5,FALSE))-3)),HLOOKUP($A122,JOLTS!$A$4:$GO$6,B$5,FALSE)))</f>
        <v>2434</v>
      </c>
      <c r="C122" s="20">
        <f>IF(ISBLANK(HLOOKUP($A122,JOLTS!$A$4:$GO$6,C$5,FALSE)),NA(),IF(ISTEXT(HLOOKUP($A122,JOLTS!$A$4:$GO$6,C$5,FALSE)),VALUE(LEFT(HLOOKUP($A122,JOLTS!$A$4:$GO$6,C$5,FALSE),LEN(HLOOKUP($A122,JOLTS!$A$4:$GO$6,C$5,FALSE))-3)),HLOOKUP($A122,JOLTS!$A$4:$GO$6,C$5,FALSE)))</f>
        <v>1.8</v>
      </c>
      <c r="D122" s="22">
        <f>IF(ISBLANK(HLOOKUP($A122,CES!$A$4:$ALB$7,D$5,FALSE)),NA(),IF(ISTEXT(HLOOKUP($A122,CES!$A$4:$ALB$7,D$5,FALSE)),VALUE(LEFT(HLOOKUP($A122,CES!$A$4:$ALB$7,D$5,FALSE),LEN(HLOOKUP($A122,CES!$A$4:$ALB$7,D$5,FALSE))-3)),HLOOKUP($A122,CES!$A$4:$ALB$7,D$5,FALSE)))</f>
        <v>130174</v>
      </c>
      <c r="E122" s="32">
        <f t="shared" si="48"/>
        <v>1.8354850386100388</v>
      </c>
      <c r="G122" s="38">
        <f>IF(ISBLANK(HLOOKUP($A122,CPS!$B$4:$AHB$23,G$5,FALSE)),NA(),IF(ISTEXT(HLOOKUP($A122,CPS!$B$4:$AHB$23,G$5,FALSE)),VALUE(LEFT(HLOOKUP($A122,CPS!$B$4:$AHB$23,G$5,FALSE),LEN(HLOOKUP($A122,CPS!$B$4:$AHB$23,G$5,FALSE))-3)),HLOOKUP($A122,CPS!$B$4:$AHB$23,G$5,FALSE)))</f>
        <v>153827</v>
      </c>
      <c r="H122" s="38">
        <f>IF(ISBLANK(HLOOKUP($A122,CPS!$B$4:$AHB$23,H$5,FALSE)),NA(),IF(ISTEXT(HLOOKUP($A122,CPS!$B$4:$AHB$23,H$5,FALSE)),VALUE(LEFT(HLOOKUP($A122,CPS!$B$4:$AHB$23,H$5,FALSE),LEN(HLOOKUP($A122,CPS!$B$4:$AHB$23,H$5,FALSE))-3)),HLOOKUP($A122,CPS!$B$4:$AHB$23,H$5,FALSE)))</f>
        <v>15009</v>
      </c>
      <c r="I122" s="38">
        <f>IF(ISBLANK(HLOOKUP($A122,CPS!$B$4:$AHB$23,I$5,FALSE)),NA(),IF(ISTEXT(HLOOKUP($A122,CPS!$B$4:$AHB$23,I$5,FALSE)),VALUE(LEFT(HLOOKUP($A122,CPS!$B$4:$AHB$23,I$5,FALSE),LEN(HLOOKUP($A122,CPS!$B$4:$AHB$23,I$5,FALSE))-3)),HLOOKUP($A122,CPS!$B$4:$AHB$23,I$5,FALSE)))</f>
        <v>2841</v>
      </c>
      <c r="J122" s="38">
        <f>IF(ISBLANK(HLOOKUP($A122,CPS!$B$4:$AHB$23,J$5,FALSE)),NA(),IF(ISTEXT(HLOOKUP($A122,CPS!$B$4:$AHB$23,J$5,FALSE)),VALUE(LEFT(HLOOKUP($A122,CPS!$B$4:$AHB$23,J$5,FALSE),LEN(HLOOKUP($A122,CPS!$B$4:$AHB$23,J$5,FALSE))-3)),HLOOKUP($A122,CPS!$B$4:$AHB$23,J$5,FALSE)))</f>
        <v>3775</v>
      </c>
      <c r="K122" s="38">
        <f>IF(ISBLANK(HLOOKUP($A122,CPS!$B$4:$AHB$23,K$5,FALSE)),NA(),IF(ISTEXT(HLOOKUP($A122,CPS!$B$4:$AHB$23,K$5,FALSE)),VALUE(LEFT(HLOOKUP($A122,CPS!$B$4:$AHB$23,K$5,FALSE),LEN(HLOOKUP($A122,CPS!$B$4:$AHB$23,K$5,FALSE))-3)),HLOOKUP($A122,CPS!$B$4:$AHB$23,K$5,FALSE)))</f>
        <v>2908</v>
      </c>
      <c r="L122" s="38">
        <f>IF(ISBLANK(HLOOKUP($A122,CPS!$B$4:$AHB$23,L$5,FALSE)),NA(),IF(ISTEXT(HLOOKUP($A122,CPS!$B$4:$AHB$23,L$5,FALSE)),VALUE(LEFT(HLOOKUP($A122,CPS!$B$4:$AHB$23,L$5,FALSE),LEN(HLOOKUP($A122,CPS!$B$4:$AHB$23,L$5,FALSE))-3)),HLOOKUP($A122,CPS!$B$4:$AHB$23,L$5,FALSE)))</f>
        <v>5494</v>
      </c>
      <c r="M122" s="32">
        <f t="shared" si="54"/>
        <v>9.7570647545619433</v>
      </c>
      <c r="N122" s="32">
        <f t="shared" si="55"/>
        <v>6.1913708256677955</v>
      </c>
      <c r="O122" s="41"/>
      <c r="P122" s="24" t="e">
        <f t="shared" si="49"/>
        <v>#N/A</v>
      </c>
      <c r="Q122" s="24" t="e">
        <f t="shared" si="56"/>
        <v>#N/A</v>
      </c>
      <c r="R122" s="24" t="e">
        <f t="shared" si="57"/>
        <v>#N/A</v>
      </c>
      <c r="S122" s="24" t="e">
        <f t="shared" si="50"/>
        <v>#N/A</v>
      </c>
      <c r="T122" s="24" t="e">
        <f t="shared" si="58"/>
        <v>#N/A</v>
      </c>
      <c r="U122" s="24" t="e">
        <f t="shared" si="59"/>
        <v>#N/A</v>
      </c>
      <c r="V122" s="24" t="e">
        <f t="shared" si="51"/>
        <v>#N/A</v>
      </c>
      <c r="W122" s="24" t="e">
        <f t="shared" si="60"/>
        <v>#N/A</v>
      </c>
      <c r="X122" s="24" t="e">
        <f t="shared" si="61"/>
        <v>#N/A</v>
      </c>
      <c r="Y122" s="24" t="e">
        <f t="shared" si="52"/>
        <v>#N/A</v>
      </c>
      <c r="Z122" s="24" t="e">
        <f t="shared" si="62"/>
        <v>#N/A</v>
      </c>
      <c r="AA122" s="24" t="e">
        <f t="shared" si="63"/>
        <v>#N/A</v>
      </c>
      <c r="AB122" s="24">
        <f t="shared" si="53"/>
        <v>1.8354850386100388</v>
      </c>
      <c r="AC122" s="24">
        <f t="shared" si="64"/>
        <v>9.7570647545619433</v>
      </c>
      <c r="AD122" s="24">
        <f t="shared" si="65"/>
        <v>6.1913708256677955</v>
      </c>
    </row>
    <row r="123" spans="1:30" ht="9.9499999999999993" x14ac:dyDescent="0.2">
      <c r="A123" s="44">
        <v>40087</v>
      </c>
      <c r="B123" s="22">
        <f>IF(ISBLANK(HLOOKUP($A123,JOLTS!$A$4:$GO$6,B$5,FALSE)),NA(),IF(ISTEXT(HLOOKUP($A123,JOLTS!$A$4:$GO$6,B$5,FALSE)),VALUE(LEFT(HLOOKUP($A123,JOLTS!$A$4:$GO$6,B$5,FALSE),LEN(HLOOKUP($A123,JOLTS!$A$4:$GO$6,B$5,FALSE))-3)),HLOOKUP($A123,JOLTS!$A$4:$GO$6,B$5,FALSE)))</f>
        <v>2376</v>
      </c>
      <c r="C123" s="20">
        <f>IF(ISBLANK(HLOOKUP($A123,JOLTS!$A$4:$GO$6,C$5,FALSE)),NA(),IF(ISTEXT(HLOOKUP($A123,JOLTS!$A$4:$GO$6,C$5,FALSE)),VALUE(LEFT(HLOOKUP($A123,JOLTS!$A$4:$GO$6,C$5,FALSE),LEN(HLOOKUP($A123,JOLTS!$A$4:$GO$6,C$5,FALSE))-3)),HLOOKUP($A123,JOLTS!$A$4:$GO$6,C$5,FALSE)))</f>
        <v>1.8</v>
      </c>
      <c r="D123" s="22">
        <f>IF(ISBLANK(HLOOKUP($A123,CES!$A$4:$ALB$7,D$5,FALSE)),NA(),IF(ISTEXT(HLOOKUP($A123,CES!$A$4:$ALB$7,D$5,FALSE)),VALUE(LEFT(HLOOKUP($A123,CES!$A$4:$ALB$7,D$5,FALSE),LEN(HLOOKUP($A123,CES!$A$4:$ALB$7,D$5,FALSE))-3)),HLOOKUP($A123,CES!$A$4:$ALB$7,D$5,FALSE)))</f>
        <v>129976</v>
      </c>
      <c r="E123" s="32">
        <f t="shared" si="48"/>
        <v>1.7952127659574471</v>
      </c>
      <c r="G123" s="38">
        <f>IF(ISBLANK(HLOOKUP($A123,CPS!$B$4:$AHB$23,G$5,FALSE)),NA(),IF(ISTEXT(HLOOKUP($A123,CPS!$B$4:$AHB$23,G$5,FALSE)),VALUE(LEFT(HLOOKUP($A123,CPS!$B$4:$AHB$23,G$5,FALSE),LEN(HLOOKUP($A123,CPS!$B$4:$AHB$23,G$5,FALSE))-3)),HLOOKUP($A123,CPS!$B$4:$AHB$23,G$5,FALSE)))</f>
        <v>153784</v>
      </c>
      <c r="H123" s="38">
        <f>IF(ISBLANK(HLOOKUP($A123,CPS!$B$4:$AHB$23,H$5,FALSE)),NA(),IF(ISTEXT(HLOOKUP($A123,CPS!$B$4:$AHB$23,H$5,FALSE)),VALUE(LEFT(HLOOKUP($A123,CPS!$B$4:$AHB$23,H$5,FALSE),LEN(HLOOKUP($A123,CPS!$B$4:$AHB$23,H$5,FALSE))-3)),HLOOKUP($A123,CPS!$B$4:$AHB$23,H$5,FALSE)))</f>
        <v>15352</v>
      </c>
      <c r="I123" s="38">
        <f>IF(ISBLANK(HLOOKUP($A123,CPS!$B$4:$AHB$23,I$5,FALSE)),NA(),IF(ISTEXT(HLOOKUP($A123,CPS!$B$4:$AHB$23,I$5,FALSE)),VALUE(LEFT(HLOOKUP($A123,CPS!$B$4:$AHB$23,I$5,FALSE),LEN(HLOOKUP($A123,CPS!$B$4:$AHB$23,I$5,FALSE))-3)),HLOOKUP($A123,CPS!$B$4:$AHB$23,I$5,FALSE)))</f>
        <v>3223</v>
      </c>
      <c r="J123" s="38">
        <f>IF(ISBLANK(HLOOKUP($A123,CPS!$B$4:$AHB$23,J$5,FALSE)),NA(),IF(ISTEXT(HLOOKUP($A123,CPS!$B$4:$AHB$23,J$5,FALSE)),VALUE(LEFT(HLOOKUP($A123,CPS!$B$4:$AHB$23,J$5,FALSE),LEN(HLOOKUP($A123,CPS!$B$4:$AHB$23,J$5,FALSE))-3)),HLOOKUP($A123,CPS!$B$4:$AHB$23,J$5,FALSE)))</f>
        <v>3552</v>
      </c>
      <c r="K123" s="38">
        <f>IF(ISBLANK(HLOOKUP($A123,CPS!$B$4:$AHB$23,K$5,FALSE)),NA(),IF(ISTEXT(HLOOKUP($A123,CPS!$B$4:$AHB$23,K$5,FALSE)),VALUE(LEFT(HLOOKUP($A123,CPS!$B$4:$AHB$23,K$5,FALSE),LEN(HLOOKUP($A123,CPS!$B$4:$AHB$23,K$5,FALSE))-3)),HLOOKUP($A123,CPS!$B$4:$AHB$23,K$5,FALSE)))</f>
        <v>3006</v>
      </c>
      <c r="L123" s="38">
        <f>IF(ISBLANK(HLOOKUP($A123,CPS!$B$4:$AHB$23,L$5,FALSE)),NA(),IF(ISTEXT(HLOOKUP($A123,CPS!$B$4:$AHB$23,L$5,FALSE)),VALUE(LEFT(HLOOKUP($A123,CPS!$B$4:$AHB$23,L$5,FALSE),LEN(HLOOKUP($A123,CPS!$B$4:$AHB$23,L$5,FALSE))-3)),HLOOKUP($A123,CPS!$B$4:$AHB$23,L$5,FALSE)))</f>
        <v>5643</v>
      </c>
      <c r="M123" s="32">
        <f t="shared" si="54"/>
        <v>9.9828330645580809</v>
      </c>
      <c r="N123" s="32">
        <f t="shared" si="55"/>
        <v>6.3602195286895906</v>
      </c>
      <c r="O123" s="41"/>
      <c r="P123" s="24" t="e">
        <f t="shared" si="49"/>
        <v>#N/A</v>
      </c>
      <c r="Q123" s="24" t="e">
        <f t="shared" si="56"/>
        <v>#N/A</v>
      </c>
      <c r="R123" s="24" t="e">
        <f t="shared" si="57"/>
        <v>#N/A</v>
      </c>
      <c r="S123" s="24" t="e">
        <f t="shared" si="50"/>
        <v>#N/A</v>
      </c>
      <c r="T123" s="24" t="e">
        <f t="shared" si="58"/>
        <v>#N/A</v>
      </c>
      <c r="U123" s="24" t="e">
        <f t="shared" si="59"/>
        <v>#N/A</v>
      </c>
      <c r="V123" s="24" t="e">
        <f t="shared" si="51"/>
        <v>#N/A</v>
      </c>
      <c r="W123" s="24" t="e">
        <f t="shared" si="60"/>
        <v>#N/A</v>
      </c>
      <c r="X123" s="24" t="e">
        <f t="shared" si="61"/>
        <v>#N/A</v>
      </c>
      <c r="Y123" s="24" t="e">
        <f t="shared" si="52"/>
        <v>#N/A</v>
      </c>
      <c r="Z123" s="24" t="e">
        <f t="shared" si="62"/>
        <v>#N/A</v>
      </c>
      <c r="AA123" s="24" t="e">
        <f t="shared" si="63"/>
        <v>#N/A</v>
      </c>
      <c r="AB123" s="24">
        <f t="shared" si="53"/>
        <v>1.7952127659574471</v>
      </c>
      <c r="AC123" s="24">
        <f t="shared" si="64"/>
        <v>9.9828330645580809</v>
      </c>
      <c r="AD123" s="24">
        <f t="shared" si="65"/>
        <v>6.3602195286895906</v>
      </c>
    </row>
    <row r="124" spans="1:30" ht="9.9499999999999993" x14ac:dyDescent="0.2">
      <c r="A124" s="44">
        <v>40118</v>
      </c>
      <c r="B124" s="22">
        <f>IF(ISBLANK(HLOOKUP($A124,JOLTS!$A$4:$GO$6,B$5,FALSE)),NA(),IF(ISTEXT(HLOOKUP($A124,JOLTS!$A$4:$GO$6,B$5,FALSE)),VALUE(LEFT(HLOOKUP($A124,JOLTS!$A$4:$GO$6,B$5,FALSE),LEN(HLOOKUP($A124,JOLTS!$A$4:$GO$6,B$5,FALSE))-3)),HLOOKUP($A124,JOLTS!$A$4:$GO$6,B$5,FALSE)))</f>
        <v>2419</v>
      </c>
      <c r="C124" s="20">
        <f>IF(ISBLANK(HLOOKUP($A124,JOLTS!$A$4:$GO$6,C$5,FALSE)),NA(),IF(ISTEXT(HLOOKUP($A124,JOLTS!$A$4:$GO$6,C$5,FALSE)),VALUE(LEFT(HLOOKUP($A124,JOLTS!$A$4:$GO$6,C$5,FALSE),LEN(HLOOKUP($A124,JOLTS!$A$4:$GO$6,C$5,FALSE))-3)),HLOOKUP($A124,JOLTS!$A$4:$GO$6,C$5,FALSE)))</f>
        <v>1.8</v>
      </c>
      <c r="D124" s="22">
        <f>IF(ISBLANK(HLOOKUP($A124,CES!$A$4:$ALB$7,D$5,FALSE)),NA(),IF(ISTEXT(HLOOKUP($A124,CES!$A$4:$ALB$7,D$5,FALSE)),VALUE(LEFT(HLOOKUP($A124,CES!$A$4:$ALB$7,D$5,FALSE),LEN(HLOOKUP($A124,CES!$A$4:$ALB$7,D$5,FALSE))-3)),HLOOKUP($A124,CES!$A$4:$ALB$7,D$5,FALSE)))</f>
        <v>129970</v>
      </c>
      <c r="E124" s="32">
        <f t="shared" si="48"/>
        <v>1.8271910808299783</v>
      </c>
      <c r="G124" s="38">
        <f>IF(ISBLANK(HLOOKUP($A124,CPS!$B$4:$AHB$23,G$5,FALSE)),NA(),IF(ISTEXT(HLOOKUP($A124,CPS!$B$4:$AHB$23,G$5,FALSE)),VALUE(LEFT(HLOOKUP($A124,CPS!$B$4:$AHB$23,G$5,FALSE),LEN(HLOOKUP($A124,CPS!$B$4:$AHB$23,G$5,FALSE))-3)),HLOOKUP($A124,CPS!$B$4:$AHB$23,G$5,FALSE)))</f>
        <v>153878</v>
      </c>
      <c r="H124" s="38">
        <f>IF(ISBLANK(HLOOKUP($A124,CPS!$B$4:$AHB$23,H$5,FALSE)),NA(),IF(ISTEXT(HLOOKUP($A124,CPS!$B$4:$AHB$23,H$5,FALSE)),VALUE(LEFT(HLOOKUP($A124,CPS!$B$4:$AHB$23,H$5,FALSE),LEN(HLOOKUP($A124,CPS!$B$4:$AHB$23,H$5,FALSE))-3)),HLOOKUP($A124,CPS!$B$4:$AHB$23,H$5,FALSE)))</f>
        <v>15219</v>
      </c>
      <c r="I124" s="38">
        <f>IF(ISBLANK(HLOOKUP($A124,CPS!$B$4:$AHB$23,I$5,FALSE)),NA(),IF(ISTEXT(HLOOKUP($A124,CPS!$B$4:$AHB$23,I$5,FALSE)),VALUE(LEFT(HLOOKUP($A124,CPS!$B$4:$AHB$23,I$5,FALSE),LEN(HLOOKUP($A124,CPS!$B$4:$AHB$23,I$5,FALSE))-3)),HLOOKUP($A124,CPS!$B$4:$AHB$23,I$5,FALSE)))</f>
        <v>2816</v>
      </c>
      <c r="J124" s="38">
        <f>IF(ISBLANK(HLOOKUP($A124,CPS!$B$4:$AHB$23,J$5,FALSE)),NA(),IF(ISTEXT(HLOOKUP($A124,CPS!$B$4:$AHB$23,J$5,FALSE)),VALUE(LEFT(HLOOKUP($A124,CPS!$B$4:$AHB$23,J$5,FALSE),LEN(HLOOKUP($A124,CPS!$B$4:$AHB$23,J$5,FALSE))-3)),HLOOKUP($A124,CPS!$B$4:$AHB$23,J$5,FALSE)))</f>
        <v>3457</v>
      </c>
      <c r="K124" s="38">
        <f>IF(ISBLANK(HLOOKUP($A124,CPS!$B$4:$AHB$23,K$5,FALSE)),NA(),IF(ISTEXT(HLOOKUP($A124,CPS!$B$4:$AHB$23,K$5,FALSE)),VALUE(LEFT(HLOOKUP($A124,CPS!$B$4:$AHB$23,K$5,FALSE),LEN(HLOOKUP($A124,CPS!$B$4:$AHB$23,K$5,FALSE))-3)),HLOOKUP($A124,CPS!$B$4:$AHB$23,K$5,FALSE)))</f>
        <v>2847</v>
      </c>
      <c r="L124" s="38">
        <f>IF(ISBLANK(HLOOKUP($A124,CPS!$B$4:$AHB$23,L$5,FALSE)),NA(),IF(ISTEXT(HLOOKUP($A124,CPS!$B$4:$AHB$23,L$5,FALSE)),VALUE(LEFT(HLOOKUP($A124,CPS!$B$4:$AHB$23,L$5,FALSE),LEN(HLOOKUP($A124,CPS!$B$4:$AHB$23,L$5,FALSE))-3)),HLOOKUP($A124,CPS!$B$4:$AHB$23,L$5,FALSE)))</f>
        <v>5908</v>
      </c>
      <c r="M124" s="32">
        <f t="shared" si="54"/>
        <v>9.8903027073395808</v>
      </c>
      <c r="N124" s="32">
        <f t="shared" si="55"/>
        <v>5.926773157956303</v>
      </c>
      <c r="O124" s="41"/>
      <c r="P124" s="24" t="e">
        <f t="shared" si="49"/>
        <v>#N/A</v>
      </c>
      <c r="Q124" s="24" t="e">
        <f t="shared" si="56"/>
        <v>#N/A</v>
      </c>
      <c r="R124" s="24" t="e">
        <f t="shared" si="57"/>
        <v>#N/A</v>
      </c>
      <c r="S124" s="24" t="e">
        <f t="shared" si="50"/>
        <v>#N/A</v>
      </c>
      <c r="T124" s="24" t="e">
        <f t="shared" si="58"/>
        <v>#N/A</v>
      </c>
      <c r="U124" s="24" t="e">
        <f t="shared" si="59"/>
        <v>#N/A</v>
      </c>
      <c r="V124" s="24" t="e">
        <f t="shared" si="51"/>
        <v>#N/A</v>
      </c>
      <c r="W124" s="24" t="e">
        <f t="shared" si="60"/>
        <v>#N/A</v>
      </c>
      <c r="X124" s="24" t="e">
        <f t="shared" si="61"/>
        <v>#N/A</v>
      </c>
      <c r="Y124" s="24" t="e">
        <f t="shared" si="52"/>
        <v>#N/A</v>
      </c>
      <c r="Z124" s="24" t="e">
        <f t="shared" si="62"/>
        <v>#N/A</v>
      </c>
      <c r="AA124" s="24" t="e">
        <f t="shared" si="63"/>
        <v>#N/A</v>
      </c>
      <c r="AB124" s="24">
        <f t="shared" si="53"/>
        <v>1.8271910808299783</v>
      </c>
      <c r="AC124" s="24">
        <f t="shared" si="64"/>
        <v>9.8903027073395808</v>
      </c>
      <c r="AD124" s="24">
        <f t="shared" si="65"/>
        <v>5.926773157956303</v>
      </c>
    </row>
    <row r="125" spans="1:30" ht="9.9499999999999993" x14ac:dyDescent="0.2">
      <c r="A125" s="44">
        <v>40148</v>
      </c>
      <c r="B125" s="22">
        <f>IF(ISBLANK(HLOOKUP($A125,JOLTS!$A$4:$GO$6,B$5,FALSE)),NA(),IF(ISTEXT(HLOOKUP($A125,JOLTS!$A$4:$GO$6,B$5,FALSE)),VALUE(LEFT(HLOOKUP($A125,JOLTS!$A$4:$GO$6,B$5,FALSE),LEN(HLOOKUP($A125,JOLTS!$A$4:$GO$6,B$5,FALSE))-3)),HLOOKUP($A125,JOLTS!$A$4:$GO$6,B$5,FALSE)))</f>
        <v>2490</v>
      </c>
      <c r="C125" s="20">
        <f>IF(ISBLANK(HLOOKUP($A125,JOLTS!$A$4:$GO$6,C$5,FALSE)),NA(),IF(ISTEXT(HLOOKUP($A125,JOLTS!$A$4:$GO$6,C$5,FALSE)),VALUE(LEFT(HLOOKUP($A125,JOLTS!$A$4:$GO$6,C$5,FALSE),LEN(HLOOKUP($A125,JOLTS!$A$4:$GO$6,C$5,FALSE))-3)),HLOOKUP($A125,JOLTS!$A$4:$GO$6,C$5,FALSE)))</f>
        <v>1.9</v>
      </c>
      <c r="D125" s="22">
        <f>IF(ISBLANK(HLOOKUP($A125,CES!$A$4:$ALB$7,D$5,FALSE)),NA(),IF(ISTEXT(HLOOKUP($A125,CES!$A$4:$ALB$7,D$5,FALSE)),VALUE(LEFT(HLOOKUP($A125,CES!$A$4:$ALB$7,D$5,FALSE),LEN(HLOOKUP($A125,CES!$A$4:$ALB$7,D$5,FALSE))-3)),HLOOKUP($A125,CES!$A$4:$ALB$7,D$5,FALSE)))</f>
        <v>129687</v>
      </c>
      <c r="E125" s="32">
        <f t="shared" si="48"/>
        <v>1.8838375814249075</v>
      </c>
      <c r="G125" s="38">
        <f>IF(ISBLANK(HLOOKUP($A125,CPS!$B$4:$AHB$23,G$5,FALSE)),NA(),IF(ISTEXT(HLOOKUP($A125,CPS!$B$4:$AHB$23,G$5,FALSE)),VALUE(LEFT(HLOOKUP($A125,CPS!$B$4:$AHB$23,G$5,FALSE),LEN(HLOOKUP($A125,CPS!$B$4:$AHB$23,G$5,FALSE))-3)),HLOOKUP($A125,CPS!$B$4:$AHB$23,G$5,FALSE)))</f>
        <v>153111</v>
      </c>
      <c r="H125" s="38">
        <f>IF(ISBLANK(HLOOKUP($A125,CPS!$B$4:$AHB$23,H$5,FALSE)),NA(),IF(ISTEXT(HLOOKUP($A125,CPS!$B$4:$AHB$23,H$5,FALSE)),VALUE(LEFT(HLOOKUP($A125,CPS!$B$4:$AHB$23,H$5,FALSE),LEN(HLOOKUP($A125,CPS!$B$4:$AHB$23,H$5,FALSE))-3)),HLOOKUP($A125,CPS!$B$4:$AHB$23,H$5,FALSE)))</f>
        <v>15098</v>
      </c>
      <c r="I125" s="38">
        <f>IF(ISBLANK(HLOOKUP($A125,CPS!$B$4:$AHB$23,I$5,FALSE)),NA(),IF(ISTEXT(HLOOKUP($A125,CPS!$B$4:$AHB$23,I$5,FALSE)),VALUE(LEFT(HLOOKUP($A125,CPS!$B$4:$AHB$23,I$5,FALSE),LEN(HLOOKUP($A125,CPS!$B$4:$AHB$23,I$5,FALSE))-3)),HLOOKUP($A125,CPS!$B$4:$AHB$23,I$5,FALSE)))</f>
        <v>2879</v>
      </c>
      <c r="J125" s="38">
        <f>IF(ISBLANK(HLOOKUP($A125,CPS!$B$4:$AHB$23,J$5,FALSE)),NA(),IF(ISTEXT(HLOOKUP($A125,CPS!$B$4:$AHB$23,J$5,FALSE)),VALUE(LEFT(HLOOKUP($A125,CPS!$B$4:$AHB$23,J$5,FALSE),LEN(HLOOKUP($A125,CPS!$B$4:$AHB$23,J$5,FALSE))-3)),HLOOKUP($A125,CPS!$B$4:$AHB$23,J$5,FALSE)))</f>
        <v>3457</v>
      </c>
      <c r="K125" s="38">
        <f>IF(ISBLANK(HLOOKUP($A125,CPS!$B$4:$AHB$23,K$5,FALSE)),NA(),IF(ISTEXT(HLOOKUP($A125,CPS!$B$4:$AHB$23,K$5,FALSE)),VALUE(LEFT(HLOOKUP($A125,CPS!$B$4:$AHB$23,K$5,FALSE),LEN(HLOOKUP($A125,CPS!$B$4:$AHB$23,K$5,FALSE))-3)),HLOOKUP($A125,CPS!$B$4:$AHB$23,K$5,FALSE)))</f>
        <v>2712</v>
      </c>
      <c r="L125" s="38">
        <f>IF(ISBLANK(HLOOKUP($A125,CPS!$B$4:$AHB$23,L$5,FALSE)),NA(),IF(ISTEXT(HLOOKUP($A125,CPS!$B$4:$AHB$23,L$5,FALSE)),VALUE(LEFT(HLOOKUP($A125,CPS!$B$4:$AHB$23,L$5,FALSE),LEN(HLOOKUP($A125,CPS!$B$4:$AHB$23,L$5,FALSE))-3)),HLOOKUP($A125,CPS!$B$4:$AHB$23,L$5,FALSE)))</f>
        <v>6122</v>
      </c>
      <c r="M125" s="32">
        <f t="shared" si="54"/>
        <v>9.8608199280260731</v>
      </c>
      <c r="N125" s="32">
        <f t="shared" si="55"/>
        <v>5.9094382506808785</v>
      </c>
      <c r="O125" s="41"/>
      <c r="P125" s="24" t="e">
        <f t="shared" si="49"/>
        <v>#N/A</v>
      </c>
      <c r="Q125" s="24" t="e">
        <f t="shared" si="56"/>
        <v>#N/A</v>
      </c>
      <c r="R125" s="24" t="e">
        <f t="shared" si="57"/>
        <v>#N/A</v>
      </c>
      <c r="S125" s="24" t="e">
        <f t="shared" si="50"/>
        <v>#N/A</v>
      </c>
      <c r="T125" s="24" t="e">
        <f t="shared" si="58"/>
        <v>#N/A</v>
      </c>
      <c r="U125" s="24" t="e">
        <f t="shared" si="59"/>
        <v>#N/A</v>
      </c>
      <c r="V125" s="24" t="e">
        <f t="shared" si="51"/>
        <v>#N/A</v>
      </c>
      <c r="W125" s="24" t="e">
        <f t="shared" si="60"/>
        <v>#N/A</v>
      </c>
      <c r="X125" s="24" t="e">
        <f t="shared" si="61"/>
        <v>#N/A</v>
      </c>
      <c r="Y125" s="24" t="e">
        <f t="shared" si="52"/>
        <v>#N/A</v>
      </c>
      <c r="Z125" s="24" t="e">
        <f t="shared" si="62"/>
        <v>#N/A</v>
      </c>
      <c r="AA125" s="24" t="e">
        <f t="shared" si="63"/>
        <v>#N/A</v>
      </c>
      <c r="AB125" s="24">
        <f t="shared" si="53"/>
        <v>1.8838375814249075</v>
      </c>
      <c r="AC125" s="24">
        <f t="shared" si="64"/>
        <v>9.8608199280260731</v>
      </c>
      <c r="AD125" s="24">
        <f t="shared" si="65"/>
        <v>5.9094382506808785</v>
      </c>
    </row>
    <row r="126" spans="1:30" ht="9.9499999999999993" x14ac:dyDescent="0.2">
      <c r="A126" s="44">
        <v>40179</v>
      </c>
      <c r="B126" s="22">
        <f>IF(ISBLANK(HLOOKUP($A126,JOLTS!$A$4:$GO$6,B$5,FALSE)),NA(),IF(ISTEXT(HLOOKUP($A126,JOLTS!$A$4:$GO$6,B$5,FALSE)),VALUE(LEFT(HLOOKUP($A126,JOLTS!$A$4:$GO$6,B$5,FALSE),LEN(HLOOKUP($A126,JOLTS!$A$4:$GO$6,B$5,FALSE))-3)),HLOOKUP($A126,JOLTS!$A$4:$GO$6,B$5,FALSE)))</f>
        <v>2701</v>
      </c>
      <c r="C126" s="20">
        <f>IF(ISBLANK(HLOOKUP($A126,JOLTS!$A$4:$GO$6,C$5,FALSE)),NA(),IF(ISTEXT(HLOOKUP($A126,JOLTS!$A$4:$GO$6,C$5,FALSE)),VALUE(LEFT(HLOOKUP($A126,JOLTS!$A$4:$GO$6,C$5,FALSE),LEN(HLOOKUP($A126,JOLTS!$A$4:$GO$6,C$5,FALSE))-3)),HLOOKUP($A126,JOLTS!$A$4:$GO$6,C$5,FALSE)))</f>
        <v>2</v>
      </c>
      <c r="D126" s="22">
        <f>IF(ISBLANK(HLOOKUP($A126,CES!$A$4:$ALB$7,D$5,FALSE)),NA(),IF(ISTEXT(HLOOKUP($A126,CES!$A$4:$ALB$7,D$5,FALSE)),VALUE(LEFT(HLOOKUP($A126,CES!$A$4:$ALB$7,D$5,FALSE),LEN(HLOOKUP($A126,CES!$A$4:$ALB$7,D$5,FALSE))-3)),HLOOKUP($A126,CES!$A$4:$ALB$7,D$5,FALSE)))</f>
        <v>129705</v>
      </c>
      <c r="E126" s="32">
        <f t="shared" si="48"/>
        <v>2.039937767170672</v>
      </c>
      <c r="G126" s="38">
        <f>IF(ISBLANK(HLOOKUP($A126,CPS!$B$4:$AHB$23,G$5,FALSE)),NA(),IF(ISTEXT(HLOOKUP($A126,CPS!$B$4:$AHB$23,G$5,FALSE)),VALUE(LEFT(HLOOKUP($A126,CPS!$B$4:$AHB$23,G$5,FALSE),LEN(HLOOKUP($A126,CPS!$B$4:$AHB$23,G$5,FALSE))-3)),HLOOKUP($A126,CPS!$B$4:$AHB$23,G$5,FALSE)))</f>
        <v>153404</v>
      </c>
      <c r="H126" s="38">
        <f>IF(ISBLANK(HLOOKUP($A126,CPS!$B$4:$AHB$23,H$5,FALSE)),NA(),IF(ISTEXT(HLOOKUP($A126,CPS!$B$4:$AHB$23,H$5,FALSE)),VALUE(LEFT(HLOOKUP($A126,CPS!$B$4:$AHB$23,H$5,FALSE),LEN(HLOOKUP($A126,CPS!$B$4:$AHB$23,H$5,FALSE))-3)),HLOOKUP($A126,CPS!$B$4:$AHB$23,H$5,FALSE)))</f>
        <v>14953</v>
      </c>
      <c r="I126" s="38">
        <f>IF(ISBLANK(HLOOKUP($A126,CPS!$B$4:$AHB$23,I$5,FALSE)),NA(),IF(ISTEXT(HLOOKUP($A126,CPS!$B$4:$AHB$23,I$5,FALSE)),VALUE(LEFT(HLOOKUP($A126,CPS!$B$4:$AHB$23,I$5,FALSE),LEN(HLOOKUP($A126,CPS!$B$4:$AHB$23,I$5,FALSE))-3)),HLOOKUP($A126,CPS!$B$4:$AHB$23,I$5,FALSE)))</f>
        <v>2918</v>
      </c>
      <c r="J126" s="38">
        <f>IF(ISBLANK(HLOOKUP($A126,CPS!$B$4:$AHB$23,J$5,FALSE)),NA(),IF(ISTEXT(HLOOKUP($A126,CPS!$B$4:$AHB$23,J$5,FALSE)),VALUE(LEFT(HLOOKUP($A126,CPS!$B$4:$AHB$23,J$5,FALSE),LEN(HLOOKUP($A126,CPS!$B$4:$AHB$23,J$5,FALSE))-3)),HLOOKUP($A126,CPS!$B$4:$AHB$23,J$5,FALSE)))</f>
        <v>3387</v>
      </c>
      <c r="K126" s="38">
        <f>IF(ISBLANK(HLOOKUP($A126,CPS!$B$4:$AHB$23,K$5,FALSE)),NA(),IF(ISTEXT(HLOOKUP($A126,CPS!$B$4:$AHB$23,K$5,FALSE)),VALUE(LEFT(HLOOKUP($A126,CPS!$B$4:$AHB$23,K$5,FALSE),LEN(HLOOKUP($A126,CPS!$B$4:$AHB$23,K$5,FALSE))-3)),HLOOKUP($A126,CPS!$B$4:$AHB$23,K$5,FALSE)))</f>
        <v>2570</v>
      </c>
      <c r="L126" s="38">
        <f>IF(ISBLANK(HLOOKUP($A126,CPS!$B$4:$AHB$23,L$5,FALSE)),NA(),IF(ISTEXT(HLOOKUP($A126,CPS!$B$4:$AHB$23,L$5,FALSE)),VALUE(LEFT(HLOOKUP($A126,CPS!$B$4:$AHB$23,L$5,FALSE),LEN(HLOOKUP($A126,CPS!$B$4:$AHB$23,L$5,FALSE))-3)),HLOOKUP($A126,CPS!$B$4:$AHB$23,L$5,FALSE)))</f>
        <v>6334</v>
      </c>
      <c r="M126" s="32">
        <f t="shared" si="54"/>
        <v>9.7474642121457062</v>
      </c>
      <c r="N126" s="32">
        <f t="shared" si="55"/>
        <v>5.7853771739980706</v>
      </c>
      <c r="O126" s="41"/>
      <c r="P126" s="24" t="e">
        <f t="shared" si="49"/>
        <v>#N/A</v>
      </c>
      <c r="Q126" s="24" t="e">
        <f t="shared" si="56"/>
        <v>#N/A</v>
      </c>
      <c r="R126" s="24" t="e">
        <f t="shared" si="57"/>
        <v>#N/A</v>
      </c>
      <c r="S126" s="24" t="e">
        <f t="shared" si="50"/>
        <v>#N/A</v>
      </c>
      <c r="T126" s="24" t="e">
        <f t="shared" si="58"/>
        <v>#N/A</v>
      </c>
      <c r="U126" s="24" t="e">
        <f t="shared" si="59"/>
        <v>#N/A</v>
      </c>
      <c r="V126" s="24" t="e">
        <f t="shared" si="51"/>
        <v>#N/A</v>
      </c>
      <c r="W126" s="24" t="e">
        <f t="shared" si="60"/>
        <v>#N/A</v>
      </c>
      <c r="X126" s="24" t="e">
        <f t="shared" si="61"/>
        <v>#N/A</v>
      </c>
      <c r="Y126" s="24" t="e">
        <f t="shared" si="52"/>
        <v>#N/A</v>
      </c>
      <c r="Z126" s="24" t="e">
        <f t="shared" si="62"/>
        <v>#N/A</v>
      </c>
      <c r="AA126" s="24" t="e">
        <f t="shared" si="63"/>
        <v>#N/A</v>
      </c>
      <c r="AB126" s="24">
        <f t="shared" si="53"/>
        <v>2.039937767170672</v>
      </c>
      <c r="AC126" s="24">
        <f t="shared" si="64"/>
        <v>9.7474642121457062</v>
      </c>
      <c r="AD126" s="24">
        <f t="shared" si="65"/>
        <v>5.7853771739980706</v>
      </c>
    </row>
    <row r="127" spans="1:30" ht="9.9499999999999993" x14ac:dyDescent="0.2">
      <c r="A127" s="44">
        <v>40210</v>
      </c>
      <c r="B127" s="22">
        <f>IF(ISBLANK(HLOOKUP($A127,JOLTS!$A$4:$GO$6,B$5,FALSE)),NA(),IF(ISTEXT(HLOOKUP($A127,JOLTS!$A$4:$GO$6,B$5,FALSE)),VALUE(LEFT(HLOOKUP($A127,JOLTS!$A$4:$GO$6,B$5,FALSE),LEN(HLOOKUP($A127,JOLTS!$A$4:$GO$6,B$5,FALSE))-3)),HLOOKUP($A127,JOLTS!$A$4:$GO$6,B$5,FALSE)))</f>
        <v>2535</v>
      </c>
      <c r="C127" s="20">
        <f>IF(ISBLANK(HLOOKUP($A127,JOLTS!$A$4:$GO$6,C$5,FALSE)),NA(),IF(ISTEXT(HLOOKUP($A127,JOLTS!$A$4:$GO$6,C$5,FALSE)),VALUE(LEFT(HLOOKUP($A127,JOLTS!$A$4:$GO$6,C$5,FALSE),LEN(HLOOKUP($A127,JOLTS!$A$4:$GO$6,C$5,FALSE))-3)),HLOOKUP($A127,JOLTS!$A$4:$GO$6,C$5,FALSE)))</f>
        <v>1.9</v>
      </c>
      <c r="D127" s="22">
        <f>IF(ISBLANK(HLOOKUP($A127,CES!$A$4:$ALB$7,D$5,FALSE)),NA(),IF(ISTEXT(HLOOKUP($A127,CES!$A$4:$ALB$7,D$5,FALSE)),VALUE(LEFT(HLOOKUP($A127,CES!$A$4:$ALB$7,D$5,FALSE),LEN(HLOOKUP($A127,CES!$A$4:$ALB$7,D$5,FALSE))-3)),HLOOKUP($A127,CES!$A$4:$ALB$7,D$5,FALSE)))</f>
        <v>129655</v>
      </c>
      <c r="E127" s="32">
        <f t="shared" si="48"/>
        <v>1.9176942280051443</v>
      </c>
      <c r="G127" s="38">
        <f>IF(ISBLANK(HLOOKUP($A127,CPS!$B$4:$AHB$23,G$5,FALSE)),NA(),IF(ISTEXT(HLOOKUP($A127,CPS!$B$4:$AHB$23,G$5,FALSE)),VALUE(LEFT(HLOOKUP($A127,CPS!$B$4:$AHB$23,G$5,FALSE),LEN(HLOOKUP($A127,CPS!$B$4:$AHB$23,G$5,FALSE))-3)),HLOOKUP($A127,CPS!$B$4:$AHB$23,G$5,FALSE)))</f>
        <v>153720</v>
      </c>
      <c r="H127" s="38">
        <f>IF(ISBLANK(HLOOKUP($A127,CPS!$B$4:$AHB$23,H$5,FALSE)),NA(),IF(ISTEXT(HLOOKUP($A127,CPS!$B$4:$AHB$23,H$5,FALSE)),VALUE(LEFT(HLOOKUP($A127,CPS!$B$4:$AHB$23,H$5,FALSE),LEN(HLOOKUP($A127,CPS!$B$4:$AHB$23,H$5,FALSE))-3)),HLOOKUP($A127,CPS!$B$4:$AHB$23,H$5,FALSE)))</f>
        <v>15121</v>
      </c>
      <c r="I127" s="38">
        <f>IF(ISBLANK(HLOOKUP($A127,CPS!$B$4:$AHB$23,I$5,FALSE)),NA(),IF(ISTEXT(HLOOKUP($A127,CPS!$B$4:$AHB$23,I$5,FALSE)),VALUE(LEFT(HLOOKUP($A127,CPS!$B$4:$AHB$23,I$5,FALSE),LEN(HLOOKUP($A127,CPS!$B$4:$AHB$23,I$5,FALSE))-3)),HLOOKUP($A127,CPS!$B$4:$AHB$23,I$5,FALSE)))</f>
        <v>2798</v>
      </c>
      <c r="J127" s="38">
        <f>IF(ISBLANK(HLOOKUP($A127,CPS!$B$4:$AHB$23,J$5,FALSE)),NA(),IF(ISTEXT(HLOOKUP($A127,CPS!$B$4:$AHB$23,J$5,FALSE)),VALUE(LEFT(HLOOKUP($A127,CPS!$B$4:$AHB$23,J$5,FALSE),LEN(HLOOKUP($A127,CPS!$B$4:$AHB$23,J$5,FALSE))-3)),HLOOKUP($A127,CPS!$B$4:$AHB$23,J$5,FALSE)))</f>
        <v>3389</v>
      </c>
      <c r="K127" s="38">
        <f>IF(ISBLANK(HLOOKUP($A127,CPS!$B$4:$AHB$23,K$5,FALSE)),NA(),IF(ISTEXT(HLOOKUP($A127,CPS!$B$4:$AHB$23,K$5,FALSE)),VALUE(LEFT(HLOOKUP($A127,CPS!$B$4:$AHB$23,K$5,FALSE),LEN(HLOOKUP($A127,CPS!$B$4:$AHB$23,K$5,FALSE))-3)),HLOOKUP($A127,CPS!$B$4:$AHB$23,K$5,FALSE)))</f>
        <v>2764</v>
      </c>
      <c r="L127" s="38">
        <f>IF(ISBLANK(HLOOKUP($A127,CPS!$B$4:$AHB$23,L$5,FALSE)),NA(),IF(ISTEXT(HLOOKUP($A127,CPS!$B$4:$AHB$23,L$5,FALSE)),VALUE(LEFT(HLOOKUP($A127,CPS!$B$4:$AHB$23,L$5,FALSE),LEN(HLOOKUP($A127,CPS!$B$4:$AHB$23,L$5,FALSE))-3)),HLOOKUP($A127,CPS!$B$4:$AHB$23,L$5,FALSE)))</f>
        <v>6170</v>
      </c>
      <c r="M127" s="32">
        <f t="shared" si="54"/>
        <v>9.8367161072079092</v>
      </c>
      <c r="N127" s="32">
        <f t="shared" si="55"/>
        <v>5.8229247983346344</v>
      </c>
      <c r="O127" s="41"/>
      <c r="P127" s="24" t="e">
        <f t="shared" si="49"/>
        <v>#N/A</v>
      </c>
      <c r="Q127" s="24" t="e">
        <f t="shared" si="56"/>
        <v>#N/A</v>
      </c>
      <c r="R127" s="24" t="e">
        <f t="shared" si="57"/>
        <v>#N/A</v>
      </c>
      <c r="S127" s="24" t="e">
        <f t="shared" si="50"/>
        <v>#N/A</v>
      </c>
      <c r="T127" s="24" t="e">
        <f t="shared" si="58"/>
        <v>#N/A</v>
      </c>
      <c r="U127" s="24" t="e">
        <f t="shared" si="59"/>
        <v>#N/A</v>
      </c>
      <c r="V127" s="24" t="e">
        <f t="shared" si="51"/>
        <v>#N/A</v>
      </c>
      <c r="W127" s="24" t="e">
        <f t="shared" si="60"/>
        <v>#N/A</v>
      </c>
      <c r="X127" s="24" t="e">
        <f t="shared" si="61"/>
        <v>#N/A</v>
      </c>
      <c r="Y127" s="24" t="e">
        <f t="shared" si="52"/>
        <v>#N/A</v>
      </c>
      <c r="Z127" s="24" t="e">
        <f t="shared" si="62"/>
        <v>#N/A</v>
      </c>
      <c r="AA127" s="24" t="e">
        <f t="shared" si="63"/>
        <v>#N/A</v>
      </c>
      <c r="AB127" s="24">
        <f t="shared" si="53"/>
        <v>1.9176942280051443</v>
      </c>
      <c r="AC127" s="24">
        <f t="shared" si="64"/>
        <v>9.8367161072079092</v>
      </c>
      <c r="AD127" s="24">
        <f t="shared" si="65"/>
        <v>5.8229247983346344</v>
      </c>
    </row>
    <row r="128" spans="1:30" ht="9.9499999999999993" x14ac:dyDescent="0.2">
      <c r="A128" s="44">
        <v>40238</v>
      </c>
      <c r="B128" s="22">
        <f>IF(ISBLANK(HLOOKUP($A128,JOLTS!$A$4:$GO$6,B$5,FALSE)),NA(),IF(ISTEXT(HLOOKUP($A128,JOLTS!$A$4:$GO$6,B$5,FALSE)),VALUE(LEFT(HLOOKUP($A128,JOLTS!$A$4:$GO$6,B$5,FALSE),LEN(HLOOKUP($A128,JOLTS!$A$4:$GO$6,B$5,FALSE))-3)),HLOOKUP($A128,JOLTS!$A$4:$GO$6,B$5,FALSE)))</f>
        <v>2635</v>
      </c>
      <c r="C128" s="20">
        <f>IF(ISBLANK(HLOOKUP($A128,JOLTS!$A$4:$GO$6,C$5,FALSE)),NA(),IF(ISTEXT(HLOOKUP($A128,JOLTS!$A$4:$GO$6,C$5,FALSE)),VALUE(LEFT(HLOOKUP($A128,JOLTS!$A$4:$GO$6,C$5,FALSE),LEN(HLOOKUP($A128,JOLTS!$A$4:$GO$6,C$5,FALSE))-3)),HLOOKUP($A128,JOLTS!$A$4:$GO$6,C$5,FALSE)))</f>
        <v>2</v>
      </c>
      <c r="D128" s="22">
        <f>IF(ISBLANK(HLOOKUP($A128,CES!$A$4:$ALB$7,D$5,FALSE)),NA(),IF(ISTEXT(HLOOKUP($A128,CES!$A$4:$ALB$7,D$5,FALSE)),VALUE(LEFT(HLOOKUP($A128,CES!$A$4:$ALB$7,D$5,FALSE),LEN(HLOOKUP($A128,CES!$A$4:$ALB$7,D$5,FALSE))-3)),HLOOKUP($A128,CES!$A$4:$ALB$7,D$5,FALSE)))</f>
        <v>129811</v>
      </c>
      <c r="E128" s="32">
        <f t="shared" si="48"/>
        <v>1.9894900563248417</v>
      </c>
      <c r="G128" s="38">
        <f>IF(ISBLANK(HLOOKUP($A128,CPS!$B$4:$AHB$23,G$5,FALSE)),NA(),IF(ISTEXT(HLOOKUP($A128,CPS!$B$4:$AHB$23,G$5,FALSE)),VALUE(LEFT(HLOOKUP($A128,CPS!$B$4:$AHB$23,G$5,FALSE),LEN(HLOOKUP($A128,CPS!$B$4:$AHB$23,G$5,FALSE))-3)),HLOOKUP($A128,CPS!$B$4:$AHB$23,G$5,FALSE)))</f>
        <v>153964</v>
      </c>
      <c r="H128" s="38">
        <f>IF(ISBLANK(HLOOKUP($A128,CPS!$B$4:$AHB$23,H$5,FALSE)),NA(),IF(ISTEXT(HLOOKUP($A128,CPS!$B$4:$AHB$23,H$5,FALSE)),VALUE(LEFT(HLOOKUP($A128,CPS!$B$4:$AHB$23,H$5,FALSE),LEN(HLOOKUP($A128,CPS!$B$4:$AHB$23,H$5,FALSE))-3)),HLOOKUP($A128,CPS!$B$4:$AHB$23,H$5,FALSE)))</f>
        <v>15212</v>
      </c>
      <c r="I128" s="38">
        <f>IF(ISBLANK(HLOOKUP($A128,CPS!$B$4:$AHB$23,I$5,FALSE)),NA(),IF(ISTEXT(HLOOKUP($A128,CPS!$B$4:$AHB$23,I$5,FALSE)),VALUE(LEFT(HLOOKUP($A128,CPS!$B$4:$AHB$23,I$5,FALSE),LEN(HLOOKUP($A128,CPS!$B$4:$AHB$23,I$5,FALSE))-3)),HLOOKUP($A128,CPS!$B$4:$AHB$23,I$5,FALSE)))</f>
        <v>2773</v>
      </c>
      <c r="J128" s="38">
        <f>IF(ISBLANK(HLOOKUP($A128,CPS!$B$4:$AHB$23,J$5,FALSE)),NA(),IF(ISTEXT(HLOOKUP($A128,CPS!$B$4:$AHB$23,J$5,FALSE)),VALUE(LEFT(HLOOKUP($A128,CPS!$B$4:$AHB$23,J$5,FALSE),LEN(HLOOKUP($A128,CPS!$B$4:$AHB$23,J$5,FALSE))-3)),HLOOKUP($A128,CPS!$B$4:$AHB$23,J$5,FALSE)))</f>
        <v>3290</v>
      </c>
      <c r="K128" s="38">
        <f>IF(ISBLANK(HLOOKUP($A128,CPS!$B$4:$AHB$23,K$5,FALSE)),NA(),IF(ISTEXT(HLOOKUP($A128,CPS!$B$4:$AHB$23,K$5,FALSE)),VALUE(LEFT(HLOOKUP($A128,CPS!$B$4:$AHB$23,K$5,FALSE),LEN(HLOOKUP($A128,CPS!$B$4:$AHB$23,K$5,FALSE))-3)),HLOOKUP($A128,CPS!$B$4:$AHB$23,K$5,FALSE)))</f>
        <v>2519</v>
      </c>
      <c r="L128" s="38">
        <f>IF(ISBLANK(HLOOKUP($A128,CPS!$B$4:$AHB$23,L$5,FALSE)),NA(),IF(ISTEXT(HLOOKUP($A128,CPS!$B$4:$AHB$23,L$5,FALSE)),VALUE(LEFT(HLOOKUP($A128,CPS!$B$4:$AHB$23,L$5,FALSE),LEN(HLOOKUP($A128,CPS!$B$4:$AHB$23,L$5,FALSE))-3)),HLOOKUP($A128,CPS!$B$4:$AHB$23,L$5,FALSE)))</f>
        <v>6576</v>
      </c>
      <c r="M128" s="32">
        <f t="shared" si="54"/>
        <v>9.8802317424852557</v>
      </c>
      <c r="N128" s="32">
        <f t="shared" si="55"/>
        <v>5.5740302927957179</v>
      </c>
      <c r="O128" s="41"/>
      <c r="P128" s="24" t="e">
        <f t="shared" si="49"/>
        <v>#N/A</v>
      </c>
      <c r="Q128" s="24" t="e">
        <f t="shared" si="56"/>
        <v>#N/A</v>
      </c>
      <c r="R128" s="24" t="e">
        <f t="shared" si="57"/>
        <v>#N/A</v>
      </c>
      <c r="S128" s="24" t="e">
        <f t="shared" si="50"/>
        <v>#N/A</v>
      </c>
      <c r="T128" s="24" t="e">
        <f t="shared" si="58"/>
        <v>#N/A</v>
      </c>
      <c r="U128" s="24" t="e">
        <f t="shared" si="59"/>
        <v>#N/A</v>
      </c>
      <c r="V128" s="24" t="e">
        <f t="shared" si="51"/>
        <v>#N/A</v>
      </c>
      <c r="W128" s="24" t="e">
        <f t="shared" si="60"/>
        <v>#N/A</v>
      </c>
      <c r="X128" s="24" t="e">
        <f t="shared" si="61"/>
        <v>#N/A</v>
      </c>
      <c r="Y128" s="24" t="e">
        <f t="shared" si="52"/>
        <v>#N/A</v>
      </c>
      <c r="Z128" s="24" t="e">
        <f t="shared" si="62"/>
        <v>#N/A</v>
      </c>
      <c r="AA128" s="24" t="e">
        <f t="shared" si="63"/>
        <v>#N/A</v>
      </c>
      <c r="AB128" s="24">
        <f t="shared" si="53"/>
        <v>1.9894900563248417</v>
      </c>
      <c r="AC128" s="24">
        <f t="shared" si="64"/>
        <v>9.8802317424852557</v>
      </c>
      <c r="AD128" s="24">
        <f t="shared" si="65"/>
        <v>5.5740302927957179</v>
      </c>
    </row>
    <row r="129" spans="1:30" ht="9.9499999999999993" x14ac:dyDescent="0.2">
      <c r="A129" s="44">
        <v>40269</v>
      </c>
      <c r="B129" s="22">
        <f>IF(ISBLANK(HLOOKUP($A129,JOLTS!$A$4:$GO$6,B$5,FALSE)),NA(),IF(ISTEXT(HLOOKUP($A129,JOLTS!$A$4:$GO$6,B$5,FALSE)),VALUE(LEFT(HLOOKUP($A129,JOLTS!$A$4:$GO$6,B$5,FALSE),LEN(HLOOKUP($A129,JOLTS!$A$4:$GO$6,B$5,FALSE))-3)),HLOOKUP($A129,JOLTS!$A$4:$GO$6,B$5,FALSE)))</f>
        <v>3080</v>
      </c>
      <c r="C129" s="20">
        <f>IF(ISBLANK(HLOOKUP($A129,JOLTS!$A$4:$GO$6,C$5,FALSE)),NA(),IF(ISTEXT(HLOOKUP($A129,JOLTS!$A$4:$GO$6,C$5,FALSE)),VALUE(LEFT(HLOOKUP($A129,JOLTS!$A$4:$GO$6,C$5,FALSE),LEN(HLOOKUP($A129,JOLTS!$A$4:$GO$6,C$5,FALSE))-3)),HLOOKUP($A129,JOLTS!$A$4:$GO$6,C$5,FALSE)))</f>
        <v>2.2999999999999998</v>
      </c>
      <c r="D129" s="22">
        <f>IF(ISBLANK(HLOOKUP($A129,CES!$A$4:$ALB$7,D$5,FALSE)),NA(),IF(ISTEXT(HLOOKUP($A129,CES!$A$4:$ALB$7,D$5,FALSE)),VALUE(LEFT(HLOOKUP($A129,CES!$A$4:$ALB$7,D$5,FALSE),LEN(HLOOKUP($A129,CES!$A$4:$ALB$7,D$5,FALSE))-3)),HLOOKUP($A129,CES!$A$4:$ALB$7,D$5,FALSE)))</f>
        <v>130062</v>
      </c>
      <c r="E129" s="32">
        <f t="shared" si="48"/>
        <v>2.3133196136455814</v>
      </c>
      <c r="G129" s="38">
        <f>IF(ISBLANK(HLOOKUP($A129,CPS!$B$4:$AHB$23,G$5,FALSE)),NA(),IF(ISTEXT(HLOOKUP($A129,CPS!$B$4:$AHB$23,G$5,FALSE)),VALUE(LEFT(HLOOKUP($A129,CPS!$B$4:$AHB$23,G$5,FALSE),LEN(HLOOKUP($A129,CPS!$B$4:$AHB$23,G$5,FALSE))-3)),HLOOKUP($A129,CPS!$B$4:$AHB$23,G$5,FALSE)))</f>
        <v>154642</v>
      </c>
      <c r="H129" s="38">
        <f>IF(ISBLANK(HLOOKUP($A129,CPS!$B$4:$AHB$23,H$5,FALSE)),NA(),IF(ISTEXT(HLOOKUP($A129,CPS!$B$4:$AHB$23,H$5,FALSE)),VALUE(LEFT(HLOOKUP($A129,CPS!$B$4:$AHB$23,H$5,FALSE),LEN(HLOOKUP($A129,CPS!$B$4:$AHB$23,H$5,FALSE))-3)),HLOOKUP($A129,CPS!$B$4:$AHB$23,H$5,FALSE)))</f>
        <v>15333</v>
      </c>
      <c r="I129" s="38">
        <f>IF(ISBLANK(HLOOKUP($A129,CPS!$B$4:$AHB$23,I$5,FALSE)),NA(),IF(ISTEXT(HLOOKUP($A129,CPS!$B$4:$AHB$23,I$5,FALSE)),VALUE(LEFT(HLOOKUP($A129,CPS!$B$4:$AHB$23,I$5,FALSE),LEN(HLOOKUP($A129,CPS!$B$4:$AHB$23,I$5,FALSE))-3)),HLOOKUP($A129,CPS!$B$4:$AHB$23,I$5,FALSE)))</f>
        <v>2726</v>
      </c>
      <c r="J129" s="38">
        <f>IF(ISBLANK(HLOOKUP($A129,CPS!$B$4:$AHB$23,J$5,FALSE)),NA(),IF(ISTEXT(HLOOKUP($A129,CPS!$B$4:$AHB$23,J$5,FALSE)),VALUE(LEFT(HLOOKUP($A129,CPS!$B$4:$AHB$23,J$5,FALSE),LEN(HLOOKUP($A129,CPS!$B$4:$AHB$23,J$5,FALSE))-3)),HLOOKUP($A129,CPS!$B$4:$AHB$23,J$5,FALSE)))</f>
        <v>3082</v>
      </c>
      <c r="K129" s="38">
        <f>IF(ISBLANK(HLOOKUP($A129,CPS!$B$4:$AHB$23,K$5,FALSE)),NA(),IF(ISTEXT(HLOOKUP($A129,CPS!$B$4:$AHB$23,K$5,FALSE)),VALUE(LEFT(HLOOKUP($A129,CPS!$B$4:$AHB$23,K$5,FALSE),LEN(HLOOKUP($A129,CPS!$B$4:$AHB$23,K$5,FALSE))-3)),HLOOKUP($A129,CPS!$B$4:$AHB$23,K$5,FALSE)))</f>
        <v>2363</v>
      </c>
      <c r="L129" s="38">
        <f>IF(ISBLANK(HLOOKUP($A129,CPS!$B$4:$AHB$23,L$5,FALSE)),NA(),IF(ISTEXT(HLOOKUP($A129,CPS!$B$4:$AHB$23,L$5,FALSE)),VALUE(LEFT(HLOOKUP($A129,CPS!$B$4:$AHB$23,L$5,FALSE),LEN(HLOOKUP($A129,CPS!$B$4:$AHB$23,L$5,FALSE))-3)),HLOOKUP($A129,CPS!$B$4:$AHB$23,L$5,FALSE)))</f>
        <v>6770</v>
      </c>
      <c r="M129" s="32">
        <f t="shared" si="54"/>
        <v>9.9151588830977353</v>
      </c>
      <c r="N129" s="32">
        <f t="shared" si="55"/>
        <v>5.2838168156128349</v>
      </c>
      <c r="O129" s="41"/>
      <c r="P129" s="24" t="e">
        <f t="shared" si="49"/>
        <v>#N/A</v>
      </c>
      <c r="Q129" s="24" t="e">
        <f t="shared" si="56"/>
        <v>#N/A</v>
      </c>
      <c r="R129" s="24" t="e">
        <f t="shared" si="57"/>
        <v>#N/A</v>
      </c>
      <c r="S129" s="24" t="e">
        <f t="shared" si="50"/>
        <v>#N/A</v>
      </c>
      <c r="T129" s="24" t="e">
        <f t="shared" si="58"/>
        <v>#N/A</v>
      </c>
      <c r="U129" s="24" t="e">
        <f t="shared" si="59"/>
        <v>#N/A</v>
      </c>
      <c r="V129" s="24" t="e">
        <f t="shared" si="51"/>
        <v>#N/A</v>
      </c>
      <c r="W129" s="24" t="e">
        <f t="shared" si="60"/>
        <v>#N/A</v>
      </c>
      <c r="X129" s="24" t="e">
        <f t="shared" si="61"/>
        <v>#N/A</v>
      </c>
      <c r="Y129" s="24" t="e">
        <f t="shared" si="52"/>
        <v>#N/A</v>
      </c>
      <c r="Z129" s="24" t="e">
        <f t="shared" si="62"/>
        <v>#N/A</v>
      </c>
      <c r="AA129" s="24" t="e">
        <f t="shared" si="63"/>
        <v>#N/A</v>
      </c>
      <c r="AB129" s="24">
        <f t="shared" si="53"/>
        <v>2.3133196136455814</v>
      </c>
      <c r="AC129" s="24">
        <f t="shared" si="64"/>
        <v>9.9151588830977353</v>
      </c>
      <c r="AD129" s="24">
        <f t="shared" si="65"/>
        <v>5.2838168156128349</v>
      </c>
    </row>
    <row r="130" spans="1:30" ht="9.9499999999999993" x14ac:dyDescent="0.2">
      <c r="A130" s="44">
        <v>40299</v>
      </c>
      <c r="B130" s="22">
        <f>IF(ISBLANK(HLOOKUP($A130,JOLTS!$A$4:$GO$6,B$5,FALSE)),NA(),IF(ISTEXT(HLOOKUP($A130,JOLTS!$A$4:$GO$6,B$5,FALSE)),VALUE(LEFT(HLOOKUP($A130,JOLTS!$A$4:$GO$6,B$5,FALSE),LEN(HLOOKUP($A130,JOLTS!$A$4:$GO$6,B$5,FALSE))-3)),HLOOKUP($A130,JOLTS!$A$4:$GO$6,B$5,FALSE)))</f>
        <v>2927</v>
      </c>
      <c r="C130" s="20">
        <f>IF(ISBLANK(HLOOKUP($A130,JOLTS!$A$4:$GO$6,C$5,FALSE)),NA(),IF(ISTEXT(HLOOKUP($A130,JOLTS!$A$4:$GO$6,C$5,FALSE)),VALUE(LEFT(HLOOKUP($A130,JOLTS!$A$4:$GO$6,C$5,FALSE),LEN(HLOOKUP($A130,JOLTS!$A$4:$GO$6,C$5,FALSE))-3)),HLOOKUP($A130,JOLTS!$A$4:$GO$6,C$5,FALSE)))</f>
        <v>2.2000000000000002</v>
      </c>
      <c r="D130" s="22">
        <f>IF(ISBLANK(HLOOKUP($A130,CES!$A$4:$ALB$7,D$5,FALSE)),NA(),IF(ISTEXT(HLOOKUP($A130,CES!$A$4:$ALB$7,D$5,FALSE)),VALUE(LEFT(HLOOKUP($A130,CES!$A$4:$ALB$7,D$5,FALSE),LEN(HLOOKUP($A130,CES!$A$4:$ALB$7,D$5,FALSE))-3)),HLOOKUP($A130,CES!$A$4:$ALB$7,D$5,FALSE)))</f>
        <v>130578</v>
      </c>
      <c r="E130" s="32">
        <f t="shared" si="48"/>
        <v>2.1924272499157333</v>
      </c>
      <c r="G130" s="38">
        <f>IF(ISBLANK(HLOOKUP($A130,CPS!$B$4:$AHB$23,G$5,FALSE)),NA(),IF(ISTEXT(HLOOKUP($A130,CPS!$B$4:$AHB$23,G$5,FALSE)),VALUE(LEFT(HLOOKUP($A130,CPS!$B$4:$AHB$23,G$5,FALSE),LEN(HLOOKUP($A130,CPS!$B$4:$AHB$23,G$5,FALSE))-3)),HLOOKUP($A130,CPS!$B$4:$AHB$23,G$5,FALSE)))</f>
        <v>154106</v>
      </c>
      <c r="H130" s="38">
        <f>IF(ISBLANK(HLOOKUP($A130,CPS!$B$4:$AHB$23,H$5,FALSE)),NA(),IF(ISTEXT(HLOOKUP($A130,CPS!$B$4:$AHB$23,H$5,FALSE)),VALUE(LEFT(HLOOKUP($A130,CPS!$B$4:$AHB$23,H$5,FALSE),LEN(HLOOKUP($A130,CPS!$B$4:$AHB$23,H$5,FALSE))-3)),HLOOKUP($A130,CPS!$B$4:$AHB$23,H$5,FALSE)))</f>
        <v>14858</v>
      </c>
      <c r="I130" s="38">
        <f>IF(ISBLANK(HLOOKUP($A130,CPS!$B$4:$AHB$23,I$5,FALSE)),NA(),IF(ISTEXT(HLOOKUP($A130,CPS!$B$4:$AHB$23,I$5,FALSE)),VALUE(LEFT(HLOOKUP($A130,CPS!$B$4:$AHB$23,I$5,FALSE),LEN(HLOOKUP($A130,CPS!$B$4:$AHB$23,I$5,FALSE))-3)),HLOOKUP($A130,CPS!$B$4:$AHB$23,I$5,FALSE)))</f>
        <v>2775</v>
      </c>
      <c r="J130" s="38">
        <f>IF(ISBLANK(HLOOKUP($A130,CPS!$B$4:$AHB$23,J$5,FALSE)),NA(),IF(ISTEXT(HLOOKUP($A130,CPS!$B$4:$AHB$23,J$5,FALSE)),VALUE(LEFT(HLOOKUP($A130,CPS!$B$4:$AHB$23,J$5,FALSE),LEN(HLOOKUP($A130,CPS!$B$4:$AHB$23,J$5,FALSE))-3)),HLOOKUP($A130,CPS!$B$4:$AHB$23,J$5,FALSE)))</f>
        <v>3117</v>
      </c>
      <c r="K130" s="38">
        <f>IF(ISBLANK(HLOOKUP($A130,CPS!$B$4:$AHB$23,K$5,FALSE)),NA(),IF(ISTEXT(HLOOKUP($A130,CPS!$B$4:$AHB$23,K$5,FALSE)),VALUE(LEFT(HLOOKUP($A130,CPS!$B$4:$AHB$23,K$5,FALSE),LEN(HLOOKUP($A130,CPS!$B$4:$AHB$23,K$5,FALSE))-3)),HLOOKUP($A130,CPS!$B$4:$AHB$23,K$5,FALSE)))</f>
        <v>2248</v>
      </c>
      <c r="L130" s="38">
        <f>IF(ISBLANK(HLOOKUP($A130,CPS!$B$4:$AHB$23,L$5,FALSE)),NA(),IF(ISTEXT(HLOOKUP($A130,CPS!$B$4:$AHB$23,L$5,FALSE)),VALUE(LEFT(HLOOKUP($A130,CPS!$B$4:$AHB$23,L$5,FALSE),LEN(HLOOKUP($A130,CPS!$B$4:$AHB$23,L$5,FALSE))-3)),HLOOKUP($A130,CPS!$B$4:$AHB$23,L$5,FALSE)))</f>
        <v>6644</v>
      </c>
      <c r="M130" s="32">
        <f t="shared" si="54"/>
        <v>9.6414156489688914</v>
      </c>
      <c r="N130" s="32">
        <f t="shared" si="55"/>
        <v>5.2820785692964582</v>
      </c>
      <c r="O130" s="41"/>
      <c r="P130" s="24" t="e">
        <f t="shared" si="49"/>
        <v>#N/A</v>
      </c>
      <c r="Q130" s="24" t="e">
        <f t="shared" si="56"/>
        <v>#N/A</v>
      </c>
      <c r="R130" s="24" t="e">
        <f t="shared" si="57"/>
        <v>#N/A</v>
      </c>
      <c r="S130" s="24" t="e">
        <f t="shared" si="50"/>
        <v>#N/A</v>
      </c>
      <c r="T130" s="24" t="e">
        <f t="shared" si="58"/>
        <v>#N/A</v>
      </c>
      <c r="U130" s="24" t="e">
        <f t="shared" si="59"/>
        <v>#N/A</v>
      </c>
      <c r="V130" s="24" t="e">
        <f t="shared" si="51"/>
        <v>#N/A</v>
      </c>
      <c r="W130" s="24" t="e">
        <f t="shared" si="60"/>
        <v>#N/A</v>
      </c>
      <c r="X130" s="24" t="e">
        <f t="shared" si="61"/>
        <v>#N/A</v>
      </c>
      <c r="Y130" s="24" t="e">
        <f t="shared" si="52"/>
        <v>#N/A</v>
      </c>
      <c r="Z130" s="24" t="e">
        <f t="shared" si="62"/>
        <v>#N/A</v>
      </c>
      <c r="AA130" s="24" t="e">
        <f t="shared" si="63"/>
        <v>#N/A</v>
      </c>
      <c r="AB130" s="24">
        <f t="shared" si="53"/>
        <v>2.1924272499157333</v>
      </c>
      <c r="AC130" s="24">
        <f t="shared" si="64"/>
        <v>9.6414156489688914</v>
      </c>
      <c r="AD130" s="24">
        <f t="shared" si="65"/>
        <v>5.2820785692964582</v>
      </c>
    </row>
    <row r="131" spans="1:30" ht="9.9499999999999993" x14ac:dyDescent="0.2">
      <c r="A131" s="44">
        <v>40330</v>
      </c>
      <c r="B131" s="22">
        <f>IF(ISBLANK(HLOOKUP($A131,JOLTS!$A$4:$GO$6,B$5,FALSE)),NA(),IF(ISTEXT(HLOOKUP($A131,JOLTS!$A$4:$GO$6,B$5,FALSE)),VALUE(LEFT(HLOOKUP($A131,JOLTS!$A$4:$GO$6,B$5,FALSE),LEN(HLOOKUP($A131,JOLTS!$A$4:$GO$6,B$5,FALSE))-3)),HLOOKUP($A131,JOLTS!$A$4:$GO$6,B$5,FALSE)))</f>
        <v>2739</v>
      </c>
      <c r="C131" s="20">
        <f>IF(ISBLANK(HLOOKUP($A131,JOLTS!$A$4:$GO$6,C$5,FALSE)),NA(),IF(ISTEXT(HLOOKUP($A131,JOLTS!$A$4:$GO$6,C$5,FALSE)),VALUE(LEFT(HLOOKUP($A131,JOLTS!$A$4:$GO$6,C$5,FALSE),LEN(HLOOKUP($A131,JOLTS!$A$4:$GO$6,C$5,FALSE))-3)),HLOOKUP($A131,JOLTS!$A$4:$GO$6,C$5,FALSE)))</f>
        <v>2.1</v>
      </c>
      <c r="D131" s="22">
        <f>IF(ISBLANK(HLOOKUP($A131,CES!$A$4:$ALB$7,D$5,FALSE)),NA(),IF(ISTEXT(HLOOKUP($A131,CES!$A$4:$ALB$7,D$5,FALSE)),VALUE(LEFT(HLOOKUP($A131,CES!$A$4:$ALB$7,D$5,FALSE),LEN(HLOOKUP($A131,CES!$A$4:$ALB$7,D$5,FALSE))-3)),HLOOKUP($A131,CES!$A$4:$ALB$7,D$5,FALSE)))</f>
        <v>130456</v>
      </c>
      <c r="E131" s="32">
        <f t="shared" si="48"/>
        <v>2.0563834978790494</v>
      </c>
      <c r="G131" s="38">
        <f>IF(ISBLANK(HLOOKUP($A131,CPS!$B$4:$AHB$23,G$5,FALSE)),NA(),IF(ISTEXT(HLOOKUP($A131,CPS!$B$4:$AHB$23,G$5,FALSE)),VALUE(LEFT(HLOOKUP($A131,CPS!$B$4:$AHB$23,G$5,FALSE),LEN(HLOOKUP($A131,CPS!$B$4:$AHB$23,G$5,FALSE))-3)),HLOOKUP($A131,CPS!$B$4:$AHB$23,G$5,FALSE)))</f>
        <v>153631</v>
      </c>
      <c r="H131" s="38">
        <f>IF(ISBLANK(HLOOKUP($A131,CPS!$B$4:$AHB$23,H$5,FALSE)),NA(),IF(ISTEXT(HLOOKUP($A131,CPS!$B$4:$AHB$23,H$5,FALSE)),VALUE(LEFT(HLOOKUP($A131,CPS!$B$4:$AHB$23,H$5,FALSE),LEN(HLOOKUP($A131,CPS!$B$4:$AHB$23,H$5,FALSE))-3)),HLOOKUP($A131,CPS!$B$4:$AHB$23,H$5,FALSE)))</f>
        <v>14483</v>
      </c>
      <c r="I131" s="38">
        <f>IF(ISBLANK(HLOOKUP($A131,CPS!$B$4:$AHB$23,I$5,FALSE)),NA(),IF(ISTEXT(HLOOKUP($A131,CPS!$B$4:$AHB$23,I$5,FALSE)),VALUE(LEFT(HLOOKUP($A131,CPS!$B$4:$AHB$23,I$5,FALSE),LEN(HLOOKUP($A131,CPS!$B$4:$AHB$23,I$5,FALSE))-3)),HLOOKUP($A131,CPS!$B$4:$AHB$23,I$5,FALSE)))</f>
        <v>2680</v>
      </c>
      <c r="J131" s="38">
        <f>IF(ISBLANK(HLOOKUP($A131,CPS!$B$4:$AHB$23,J$5,FALSE)),NA(),IF(ISTEXT(HLOOKUP($A131,CPS!$B$4:$AHB$23,J$5,FALSE)),VALUE(LEFT(HLOOKUP($A131,CPS!$B$4:$AHB$23,J$5,FALSE),LEN(HLOOKUP($A131,CPS!$B$4:$AHB$23,J$5,FALSE))-3)),HLOOKUP($A131,CPS!$B$4:$AHB$23,J$5,FALSE)))</f>
        <v>3156</v>
      </c>
      <c r="K131" s="38">
        <f>IF(ISBLANK(HLOOKUP($A131,CPS!$B$4:$AHB$23,K$5,FALSE)),NA(),IF(ISTEXT(HLOOKUP($A131,CPS!$B$4:$AHB$23,K$5,FALSE)),VALUE(LEFT(HLOOKUP($A131,CPS!$B$4:$AHB$23,K$5,FALSE),LEN(HLOOKUP($A131,CPS!$B$4:$AHB$23,K$5,FALSE))-3)),HLOOKUP($A131,CPS!$B$4:$AHB$23,K$5,FALSE)))</f>
        <v>2294</v>
      </c>
      <c r="L131" s="38">
        <f>IF(ISBLANK(HLOOKUP($A131,CPS!$B$4:$AHB$23,L$5,FALSE)),NA(),IF(ISTEXT(HLOOKUP($A131,CPS!$B$4:$AHB$23,L$5,FALSE)),VALUE(LEFT(HLOOKUP($A131,CPS!$B$4:$AHB$23,L$5,FALSE),LEN(HLOOKUP($A131,CPS!$B$4:$AHB$23,L$5,FALSE))-3)),HLOOKUP($A131,CPS!$B$4:$AHB$23,L$5,FALSE)))</f>
        <v>6604</v>
      </c>
      <c r="M131" s="32">
        <f t="shared" si="54"/>
        <v>9.4271338466845869</v>
      </c>
      <c r="N131" s="32">
        <f t="shared" si="55"/>
        <v>5.2919007231613415</v>
      </c>
      <c r="O131" s="41"/>
      <c r="P131" s="24" t="e">
        <f t="shared" si="49"/>
        <v>#N/A</v>
      </c>
      <c r="Q131" s="24" t="e">
        <f t="shared" si="56"/>
        <v>#N/A</v>
      </c>
      <c r="R131" s="24" t="e">
        <f t="shared" si="57"/>
        <v>#N/A</v>
      </c>
      <c r="S131" s="24" t="e">
        <f t="shared" si="50"/>
        <v>#N/A</v>
      </c>
      <c r="T131" s="24" t="e">
        <f t="shared" si="58"/>
        <v>#N/A</v>
      </c>
      <c r="U131" s="24" t="e">
        <f t="shared" si="59"/>
        <v>#N/A</v>
      </c>
      <c r="V131" s="24" t="e">
        <f t="shared" si="51"/>
        <v>#N/A</v>
      </c>
      <c r="W131" s="24" t="e">
        <f t="shared" si="60"/>
        <v>#N/A</v>
      </c>
      <c r="X131" s="24" t="e">
        <f t="shared" si="61"/>
        <v>#N/A</v>
      </c>
      <c r="Y131" s="24" t="e">
        <f t="shared" si="52"/>
        <v>#N/A</v>
      </c>
      <c r="Z131" s="24" t="e">
        <f t="shared" si="62"/>
        <v>#N/A</v>
      </c>
      <c r="AA131" s="24" t="e">
        <f t="shared" si="63"/>
        <v>#N/A</v>
      </c>
      <c r="AB131" s="24">
        <f t="shared" si="53"/>
        <v>2.0563834978790494</v>
      </c>
      <c r="AC131" s="24">
        <f t="shared" si="64"/>
        <v>9.4271338466845869</v>
      </c>
      <c r="AD131" s="24">
        <f t="shared" si="65"/>
        <v>5.2919007231613415</v>
      </c>
    </row>
    <row r="132" spans="1:30" ht="9.9499999999999993" x14ac:dyDescent="0.2">
      <c r="A132" s="44">
        <v>40360</v>
      </c>
      <c r="B132" s="22">
        <f>IF(ISBLANK(HLOOKUP($A132,JOLTS!$A$4:$GO$6,B$5,FALSE)),NA(),IF(ISTEXT(HLOOKUP($A132,JOLTS!$A$4:$GO$6,B$5,FALSE)),VALUE(LEFT(HLOOKUP($A132,JOLTS!$A$4:$GO$6,B$5,FALSE),LEN(HLOOKUP($A132,JOLTS!$A$4:$GO$6,B$5,FALSE))-3)),HLOOKUP($A132,JOLTS!$A$4:$GO$6,B$5,FALSE)))</f>
        <v>2933</v>
      </c>
      <c r="C132" s="20">
        <f>IF(ISBLANK(HLOOKUP($A132,JOLTS!$A$4:$GO$6,C$5,FALSE)),NA(),IF(ISTEXT(HLOOKUP($A132,JOLTS!$A$4:$GO$6,C$5,FALSE)),VALUE(LEFT(HLOOKUP($A132,JOLTS!$A$4:$GO$6,C$5,FALSE),LEN(HLOOKUP($A132,JOLTS!$A$4:$GO$6,C$5,FALSE))-3)),HLOOKUP($A132,JOLTS!$A$4:$GO$6,C$5,FALSE)))</f>
        <v>2.2000000000000002</v>
      </c>
      <c r="D132" s="22">
        <f>IF(ISBLANK(HLOOKUP($A132,CES!$A$4:$ALB$7,D$5,FALSE)),NA(),IF(ISTEXT(HLOOKUP($A132,CES!$A$4:$ALB$7,D$5,FALSE)),VALUE(LEFT(HLOOKUP($A132,CES!$A$4:$ALB$7,D$5,FALSE),LEN(HLOOKUP($A132,CES!$A$4:$ALB$7,D$5,FALSE))-3)),HLOOKUP($A132,CES!$A$4:$ALB$7,D$5,FALSE)))</f>
        <v>130395</v>
      </c>
      <c r="E132" s="32">
        <f t="shared" si="48"/>
        <v>2.1998379935197407</v>
      </c>
      <c r="G132" s="38">
        <f>IF(ISBLANK(HLOOKUP($A132,CPS!$B$4:$AHB$23,G$5,FALSE)),NA(),IF(ISTEXT(HLOOKUP($A132,CPS!$B$4:$AHB$23,G$5,FALSE)),VALUE(LEFT(HLOOKUP($A132,CPS!$B$4:$AHB$23,G$5,FALSE),LEN(HLOOKUP($A132,CPS!$B$4:$AHB$23,G$5,FALSE))-3)),HLOOKUP($A132,CPS!$B$4:$AHB$23,G$5,FALSE)))</f>
        <v>153706</v>
      </c>
      <c r="H132" s="38">
        <f>IF(ISBLANK(HLOOKUP($A132,CPS!$B$4:$AHB$23,H$5,FALSE)),NA(),IF(ISTEXT(HLOOKUP($A132,CPS!$B$4:$AHB$23,H$5,FALSE)),VALUE(LEFT(HLOOKUP($A132,CPS!$B$4:$AHB$23,H$5,FALSE),LEN(HLOOKUP($A132,CPS!$B$4:$AHB$23,H$5,FALSE))-3)),HLOOKUP($A132,CPS!$B$4:$AHB$23,H$5,FALSE)))</f>
        <v>14527</v>
      </c>
      <c r="I132" s="38">
        <f>IF(ISBLANK(HLOOKUP($A132,CPS!$B$4:$AHB$23,I$5,FALSE)),NA(),IF(ISTEXT(HLOOKUP($A132,CPS!$B$4:$AHB$23,I$5,FALSE)),VALUE(LEFT(HLOOKUP($A132,CPS!$B$4:$AHB$23,I$5,FALSE),LEN(HLOOKUP($A132,CPS!$B$4:$AHB$23,I$5,FALSE))-3)),HLOOKUP($A132,CPS!$B$4:$AHB$23,I$5,FALSE)))</f>
        <v>2810</v>
      </c>
      <c r="J132" s="38">
        <f>IF(ISBLANK(HLOOKUP($A132,CPS!$B$4:$AHB$23,J$5,FALSE)),NA(),IF(ISTEXT(HLOOKUP($A132,CPS!$B$4:$AHB$23,J$5,FALSE)),VALUE(LEFT(HLOOKUP($A132,CPS!$B$4:$AHB$23,J$5,FALSE),LEN(HLOOKUP($A132,CPS!$B$4:$AHB$23,J$5,FALSE))-3)),HLOOKUP($A132,CPS!$B$4:$AHB$23,J$5,FALSE)))</f>
        <v>2994</v>
      </c>
      <c r="K132" s="38">
        <f>IF(ISBLANK(HLOOKUP($A132,CPS!$B$4:$AHB$23,K$5,FALSE)),NA(),IF(ISTEXT(HLOOKUP($A132,CPS!$B$4:$AHB$23,K$5,FALSE)),VALUE(LEFT(HLOOKUP($A132,CPS!$B$4:$AHB$23,K$5,FALSE),LEN(HLOOKUP($A132,CPS!$B$4:$AHB$23,K$5,FALSE))-3)),HLOOKUP($A132,CPS!$B$4:$AHB$23,K$5,FALSE)))</f>
        <v>2220</v>
      </c>
      <c r="L132" s="38">
        <f>IF(ISBLANK(HLOOKUP($A132,CPS!$B$4:$AHB$23,L$5,FALSE)),NA(),IF(ISTEXT(HLOOKUP($A132,CPS!$B$4:$AHB$23,L$5,FALSE)),VALUE(LEFT(HLOOKUP($A132,CPS!$B$4:$AHB$23,L$5,FALSE),LEN(HLOOKUP($A132,CPS!$B$4:$AHB$23,L$5,FALSE))-3)),HLOOKUP($A132,CPS!$B$4:$AHB$23,L$5,FALSE)))</f>
        <v>6484</v>
      </c>
      <c r="M132" s="32">
        <f t="shared" si="54"/>
        <v>9.4511600067661643</v>
      </c>
      <c r="N132" s="32">
        <f t="shared" si="55"/>
        <v>5.220355744082859</v>
      </c>
      <c r="O132" s="41"/>
      <c r="P132" s="24" t="e">
        <f t="shared" si="49"/>
        <v>#N/A</v>
      </c>
      <c r="Q132" s="24" t="e">
        <f t="shared" si="56"/>
        <v>#N/A</v>
      </c>
      <c r="R132" s="24" t="e">
        <f t="shared" si="57"/>
        <v>#N/A</v>
      </c>
      <c r="S132" s="24" t="e">
        <f t="shared" si="50"/>
        <v>#N/A</v>
      </c>
      <c r="T132" s="24" t="e">
        <f t="shared" si="58"/>
        <v>#N/A</v>
      </c>
      <c r="U132" s="24" t="e">
        <f t="shared" si="59"/>
        <v>#N/A</v>
      </c>
      <c r="V132" s="24" t="e">
        <f t="shared" si="51"/>
        <v>#N/A</v>
      </c>
      <c r="W132" s="24" t="e">
        <f t="shared" si="60"/>
        <v>#N/A</v>
      </c>
      <c r="X132" s="24" t="e">
        <f t="shared" si="61"/>
        <v>#N/A</v>
      </c>
      <c r="Y132" s="24" t="e">
        <f t="shared" si="52"/>
        <v>#N/A</v>
      </c>
      <c r="Z132" s="24" t="e">
        <f t="shared" si="62"/>
        <v>#N/A</v>
      </c>
      <c r="AA132" s="24" t="e">
        <f t="shared" si="63"/>
        <v>#N/A</v>
      </c>
      <c r="AB132" s="24">
        <f t="shared" si="53"/>
        <v>2.1998379935197407</v>
      </c>
      <c r="AC132" s="24">
        <f t="shared" si="64"/>
        <v>9.4511600067661643</v>
      </c>
      <c r="AD132" s="24">
        <f t="shared" si="65"/>
        <v>5.220355744082859</v>
      </c>
    </row>
    <row r="133" spans="1:30" ht="9.9499999999999993" x14ac:dyDescent="0.2">
      <c r="A133" s="44">
        <v>40391</v>
      </c>
      <c r="B133" s="22">
        <f>IF(ISBLANK(HLOOKUP($A133,JOLTS!$A$4:$GO$6,B$5,FALSE)),NA(),IF(ISTEXT(HLOOKUP($A133,JOLTS!$A$4:$GO$6,B$5,FALSE)),VALUE(LEFT(HLOOKUP($A133,JOLTS!$A$4:$GO$6,B$5,FALSE),LEN(HLOOKUP($A133,JOLTS!$A$4:$GO$6,B$5,FALSE))-3)),HLOOKUP($A133,JOLTS!$A$4:$GO$6,B$5,FALSE)))</f>
        <v>2922</v>
      </c>
      <c r="C133" s="20">
        <f>IF(ISBLANK(HLOOKUP($A133,JOLTS!$A$4:$GO$6,C$5,FALSE)),NA(),IF(ISTEXT(HLOOKUP($A133,JOLTS!$A$4:$GO$6,C$5,FALSE)),VALUE(LEFT(HLOOKUP($A133,JOLTS!$A$4:$GO$6,C$5,FALSE),LEN(HLOOKUP($A133,JOLTS!$A$4:$GO$6,C$5,FALSE))-3)),HLOOKUP($A133,JOLTS!$A$4:$GO$6,C$5,FALSE)))</f>
        <v>2.2000000000000002</v>
      </c>
      <c r="D133" s="22">
        <f>IF(ISBLANK(HLOOKUP($A133,CES!$A$4:$ALB$7,D$5,FALSE)),NA(),IF(ISTEXT(HLOOKUP($A133,CES!$A$4:$ALB$7,D$5,FALSE)),VALUE(LEFT(HLOOKUP($A133,CES!$A$4:$ALB$7,D$5,FALSE),LEN(HLOOKUP($A133,CES!$A$4:$ALB$7,D$5,FALSE))-3)),HLOOKUP($A133,CES!$A$4:$ALB$7,D$5,FALSE)))</f>
        <v>130353</v>
      </c>
      <c r="E133" s="32">
        <f t="shared" si="48"/>
        <v>2.192459200900394</v>
      </c>
      <c r="G133" s="38">
        <f>IF(ISBLANK(HLOOKUP($A133,CPS!$B$4:$AHB$23,G$5,FALSE)),NA(),IF(ISTEXT(HLOOKUP($A133,CPS!$B$4:$AHB$23,G$5,FALSE)),VALUE(LEFT(HLOOKUP($A133,CPS!$B$4:$AHB$23,G$5,FALSE),LEN(HLOOKUP($A133,CPS!$B$4:$AHB$23,G$5,FALSE))-3)),HLOOKUP($A133,CPS!$B$4:$AHB$23,G$5,FALSE)))</f>
        <v>154087</v>
      </c>
      <c r="H133" s="38">
        <f>IF(ISBLANK(HLOOKUP($A133,CPS!$B$4:$AHB$23,H$5,FALSE)),NA(),IF(ISTEXT(HLOOKUP($A133,CPS!$B$4:$AHB$23,H$5,FALSE)),VALUE(LEFT(HLOOKUP($A133,CPS!$B$4:$AHB$23,H$5,FALSE),LEN(HLOOKUP($A133,CPS!$B$4:$AHB$23,H$5,FALSE))-3)),HLOOKUP($A133,CPS!$B$4:$AHB$23,H$5,FALSE)))</f>
        <v>14660</v>
      </c>
      <c r="I133" s="38">
        <f>IF(ISBLANK(HLOOKUP($A133,CPS!$B$4:$AHB$23,I$5,FALSE)),NA(),IF(ISTEXT(HLOOKUP($A133,CPS!$B$4:$AHB$23,I$5,FALSE)),VALUE(LEFT(HLOOKUP($A133,CPS!$B$4:$AHB$23,I$5,FALSE),LEN(HLOOKUP($A133,CPS!$B$4:$AHB$23,I$5,FALSE))-3)),HLOOKUP($A133,CPS!$B$4:$AHB$23,I$5,FALSE)))</f>
        <v>2683</v>
      </c>
      <c r="J133" s="38">
        <f>IF(ISBLANK(HLOOKUP($A133,CPS!$B$4:$AHB$23,J$5,FALSE)),NA(),IF(ISTEXT(HLOOKUP($A133,CPS!$B$4:$AHB$23,J$5,FALSE)),VALUE(LEFT(HLOOKUP($A133,CPS!$B$4:$AHB$23,J$5,FALSE),LEN(HLOOKUP($A133,CPS!$B$4:$AHB$23,J$5,FALSE))-3)),HLOOKUP($A133,CPS!$B$4:$AHB$23,J$5,FALSE)))</f>
        <v>3534</v>
      </c>
      <c r="K133" s="38">
        <f>IF(ISBLANK(HLOOKUP($A133,CPS!$B$4:$AHB$23,K$5,FALSE)),NA(),IF(ISTEXT(HLOOKUP($A133,CPS!$B$4:$AHB$23,K$5,FALSE)),VALUE(LEFT(HLOOKUP($A133,CPS!$B$4:$AHB$23,K$5,FALSE),LEN(HLOOKUP($A133,CPS!$B$4:$AHB$23,K$5,FALSE))-3)),HLOOKUP($A133,CPS!$B$4:$AHB$23,K$5,FALSE)))</f>
        <v>2171</v>
      </c>
      <c r="L133" s="38">
        <f>IF(ISBLANK(HLOOKUP($A133,CPS!$B$4:$AHB$23,L$5,FALSE)),NA(),IF(ISTEXT(HLOOKUP($A133,CPS!$B$4:$AHB$23,L$5,FALSE)),VALUE(LEFT(HLOOKUP($A133,CPS!$B$4:$AHB$23,L$5,FALSE),LEN(HLOOKUP($A133,CPS!$B$4:$AHB$23,L$5,FALSE))-3)),HLOOKUP($A133,CPS!$B$4:$AHB$23,L$5,FALSE)))</f>
        <v>6234</v>
      </c>
      <c r="M133" s="32">
        <f t="shared" si="54"/>
        <v>9.5141056675774074</v>
      </c>
      <c r="N133" s="32">
        <f t="shared" si="55"/>
        <v>5.4436779222127756</v>
      </c>
      <c r="O133" s="41"/>
      <c r="P133" s="24" t="e">
        <f t="shared" si="49"/>
        <v>#N/A</v>
      </c>
      <c r="Q133" s="24" t="e">
        <f t="shared" si="56"/>
        <v>#N/A</v>
      </c>
      <c r="R133" s="24" t="e">
        <f t="shared" si="57"/>
        <v>#N/A</v>
      </c>
      <c r="S133" s="24" t="e">
        <f t="shared" si="50"/>
        <v>#N/A</v>
      </c>
      <c r="T133" s="24" t="e">
        <f t="shared" si="58"/>
        <v>#N/A</v>
      </c>
      <c r="U133" s="24" t="e">
        <f t="shared" si="59"/>
        <v>#N/A</v>
      </c>
      <c r="V133" s="24" t="e">
        <f t="shared" si="51"/>
        <v>#N/A</v>
      </c>
      <c r="W133" s="24" t="e">
        <f t="shared" si="60"/>
        <v>#N/A</v>
      </c>
      <c r="X133" s="24" t="e">
        <f t="shared" si="61"/>
        <v>#N/A</v>
      </c>
      <c r="Y133" s="24" t="e">
        <f t="shared" si="52"/>
        <v>#N/A</v>
      </c>
      <c r="Z133" s="24" t="e">
        <f t="shared" si="62"/>
        <v>#N/A</v>
      </c>
      <c r="AA133" s="24" t="e">
        <f t="shared" si="63"/>
        <v>#N/A</v>
      </c>
      <c r="AB133" s="24">
        <f t="shared" si="53"/>
        <v>2.192459200900394</v>
      </c>
      <c r="AC133" s="24">
        <f t="shared" si="64"/>
        <v>9.5141056675774074</v>
      </c>
      <c r="AD133" s="24">
        <f t="shared" si="65"/>
        <v>5.4436779222127756</v>
      </c>
    </row>
    <row r="134" spans="1:30" ht="9.9499999999999993" x14ac:dyDescent="0.2">
      <c r="A134" s="44">
        <v>40422</v>
      </c>
      <c r="B134" s="22">
        <f>IF(ISBLANK(HLOOKUP($A134,JOLTS!$A$4:$GO$6,B$5,FALSE)),NA(),IF(ISTEXT(HLOOKUP($A134,JOLTS!$A$4:$GO$6,B$5,FALSE)),VALUE(LEFT(HLOOKUP($A134,JOLTS!$A$4:$GO$6,B$5,FALSE),LEN(HLOOKUP($A134,JOLTS!$A$4:$GO$6,B$5,FALSE))-3)),HLOOKUP($A134,JOLTS!$A$4:$GO$6,B$5,FALSE)))</f>
        <v>2789</v>
      </c>
      <c r="C134" s="20">
        <f>IF(ISBLANK(HLOOKUP($A134,JOLTS!$A$4:$GO$6,C$5,FALSE)),NA(),IF(ISTEXT(HLOOKUP($A134,JOLTS!$A$4:$GO$6,C$5,FALSE)),VALUE(LEFT(HLOOKUP($A134,JOLTS!$A$4:$GO$6,C$5,FALSE),LEN(HLOOKUP($A134,JOLTS!$A$4:$GO$6,C$5,FALSE))-3)),HLOOKUP($A134,JOLTS!$A$4:$GO$6,C$5,FALSE)))</f>
        <v>2.1</v>
      </c>
      <c r="D134" s="22">
        <f>IF(ISBLANK(HLOOKUP($A134,CES!$A$4:$ALB$7,D$5,FALSE)),NA(),IF(ISTEXT(HLOOKUP($A134,CES!$A$4:$ALB$7,D$5,FALSE)),VALUE(LEFT(HLOOKUP($A134,CES!$A$4:$ALB$7,D$5,FALSE),LEN(HLOOKUP($A134,CES!$A$4:$ALB$7,D$5,FALSE))-3)),HLOOKUP($A134,CES!$A$4:$ALB$7,D$5,FALSE)))</f>
        <v>130296</v>
      </c>
      <c r="E134" s="32">
        <f t="shared" si="48"/>
        <v>2.0956531539993239</v>
      </c>
      <c r="G134" s="38">
        <f>IF(ISBLANK(HLOOKUP($A134,CPS!$B$4:$AHB$23,G$5,FALSE)),NA(),IF(ISTEXT(HLOOKUP($A134,CPS!$B$4:$AHB$23,G$5,FALSE)),VALUE(LEFT(HLOOKUP($A134,CPS!$B$4:$AHB$23,G$5,FALSE),LEN(HLOOKUP($A134,CPS!$B$4:$AHB$23,G$5,FALSE))-3)),HLOOKUP($A134,CPS!$B$4:$AHB$23,G$5,FALSE)))</f>
        <v>153971</v>
      </c>
      <c r="H134" s="38">
        <f>IF(ISBLANK(HLOOKUP($A134,CPS!$B$4:$AHB$23,H$5,FALSE)),NA(),IF(ISTEXT(HLOOKUP($A134,CPS!$B$4:$AHB$23,H$5,FALSE)),VALUE(LEFT(HLOOKUP($A134,CPS!$B$4:$AHB$23,H$5,FALSE),LEN(HLOOKUP($A134,CPS!$B$4:$AHB$23,H$5,FALSE))-3)),HLOOKUP($A134,CPS!$B$4:$AHB$23,H$5,FALSE)))</f>
        <v>14578</v>
      </c>
      <c r="I134" s="38">
        <f>IF(ISBLANK(HLOOKUP($A134,CPS!$B$4:$AHB$23,I$5,FALSE)),NA(),IF(ISTEXT(HLOOKUP($A134,CPS!$B$4:$AHB$23,I$5,FALSE)),VALUE(LEFT(HLOOKUP($A134,CPS!$B$4:$AHB$23,I$5,FALSE),LEN(HLOOKUP($A134,CPS!$B$4:$AHB$23,I$5,FALSE))-3)),HLOOKUP($A134,CPS!$B$4:$AHB$23,I$5,FALSE)))</f>
        <v>2817</v>
      </c>
      <c r="J134" s="38">
        <f>IF(ISBLANK(HLOOKUP($A134,CPS!$B$4:$AHB$23,J$5,FALSE)),NA(),IF(ISTEXT(HLOOKUP($A134,CPS!$B$4:$AHB$23,J$5,FALSE)),VALUE(LEFT(HLOOKUP($A134,CPS!$B$4:$AHB$23,J$5,FALSE),LEN(HLOOKUP($A134,CPS!$B$4:$AHB$23,J$5,FALSE))-3)),HLOOKUP($A134,CPS!$B$4:$AHB$23,J$5,FALSE)))</f>
        <v>3309</v>
      </c>
      <c r="K134" s="38">
        <f>IF(ISBLANK(HLOOKUP($A134,CPS!$B$4:$AHB$23,K$5,FALSE)),NA(),IF(ISTEXT(HLOOKUP($A134,CPS!$B$4:$AHB$23,K$5,FALSE)),VALUE(LEFT(HLOOKUP($A134,CPS!$B$4:$AHB$23,K$5,FALSE),LEN(HLOOKUP($A134,CPS!$B$4:$AHB$23,K$5,FALSE))-3)),HLOOKUP($A134,CPS!$B$4:$AHB$23,K$5,FALSE)))</f>
        <v>2293</v>
      </c>
      <c r="L134" s="38">
        <f>IF(ISBLANK(HLOOKUP($A134,CPS!$B$4:$AHB$23,L$5,FALSE)),NA(),IF(ISTEXT(HLOOKUP($A134,CPS!$B$4:$AHB$23,L$5,FALSE)),VALUE(LEFT(HLOOKUP($A134,CPS!$B$4:$AHB$23,L$5,FALSE),LEN(HLOOKUP($A134,CPS!$B$4:$AHB$23,L$5,FALSE))-3)),HLOOKUP($A134,CPS!$B$4:$AHB$23,L$5,FALSE)))</f>
        <v>6151</v>
      </c>
      <c r="M134" s="32">
        <f t="shared" ref="M134:M165" si="66">H134/G134*100</f>
        <v>9.4680167044443433</v>
      </c>
      <c r="N134" s="32">
        <f t="shared" ref="N134:N165" si="67">SUM(I134:K134)/G134*100</f>
        <v>5.4679127887719119</v>
      </c>
      <c r="O134" s="41"/>
      <c r="P134" s="24" t="e">
        <f t="shared" si="49"/>
        <v>#N/A</v>
      </c>
      <c r="Q134" s="24" t="e">
        <f t="shared" ref="Q134:Q165" si="68">IF($A134&gt;=Q$4,IF($A134&lt;=Q$5,$M134,NA()),NA())</f>
        <v>#N/A</v>
      </c>
      <c r="R134" s="24" t="e">
        <f t="shared" ref="R134:R165" si="69">IF($A134&gt;=R$4,IF($A134&lt;=R$5,$N134,NA()),NA())</f>
        <v>#N/A</v>
      </c>
      <c r="S134" s="24" t="e">
        <f t="shared" si="50"/>
        <v>#N/A</v>
      </c>
      <c r="T134" s="24" t="e">
        <f t="shared" ref="T134:T165" si="70">IF($A134&gt;=T$4,IF($A134&lt;=T$5,$M134,NA()),NA())</f>
        <v>#N/A</v>
      </c>
      <c r="U134" s="24" t="e">
        <f t="shared" ref="U134:U165" si="71">IF($A134&gt;=U$4,IF($A134&lt;=U$5,$N134,NA()),NA())</f>
        <v>#N/A</v>
      </c>
      <c r="V134" s="24" t="e">
        <f t="shared" si="51"/>
        <v>#N/A</v>
      </c>
      <c r="W134" s="24" t="e">
        <f t="shared" ref="W134:W165" si="72">IF($A134&gt;=W$4,IF($A134&lt;=W$5,$M134,NA()),NA())</f>
        <v>#N/A</v>
      </c>
      <c r="X134" s="24" t="e">
        <f t="shared" ref="X134:X165" si="73">IF($A134&gt;=X$4,IF($A134&lt;=X$5,$N134,NA()),NA())</f>
        <v>#N/A</v>
      </c>
      <c r="Y134" s="24" t="e">
        <f t="shared" si="52"/>
        <v>#N/A</v>
      </c>
      <c r="Z134" s="24" t="e">
        <f t="shared" ref="Z134:Z165" si="74">IF($A134&gt;=Z$4,IF($A134&lt;=Z$5,$M134,NA()),NA())</f>
        <v>#N/A</v>
      </c>
      <c r="AA134" s="24" t="e">
        <f t="shared" ref="AA134:AA165" si="75">IF($A134&gt;=AA$4,IF($A134&lt;=AA$5,$N134,NA()),NA())</f>
        <v>#N/A</v>
      </c>
      <c r="AB134" s="24">
        <f t="shared" si="53"/>
        <v>2.0956531539993239</v>
      </c>
      <c r="AC134" s="24">
        <f t="shared" ref="AC134:AC165" si="76">IF($A134&gt;=AC$4,IF($A134&lt;=AC$5,$M134,NA()),NA())</f>
        <v>9.4680167044443433</v>
      </c>
      <c r="AD134" s="24">
        <f t="shared" ref="AD134:AD165" si="77">IF($A134&gt;=AD$4,IF($A134&lt;=AD$5,$N134,NA()),NA())</f>
        <v>5.4679127887719119</v>
      </c>
    </row>
    <row r="135" spans="1:30" ht="9.9499999999999993" x14ac:dyDescent="0.2">
      <c r="A135" s="44">
        <v>40452</v>
      </c>
      <c r="B135" s="22">
        <f>IF(ISBLANK(HLOOKUP($A135,JOLTS!$A$4:$GO$6,B$5,FALSE)),NA(),IF(ISTEXT(HLOOKUP($A135,JOLTS!$A$4:$GO$6,B$5,FALSE)),VALUE(LEFT(HLOOKUP($A135,JOLTS!$A$4:$GO$6,B$5,FALSE),LEN(HLOOKUP($A135,JOLTS!$A$4:$GO$6,B$5,FALSE))-3)),HLOOKUP($A135,JOLTS!$A$4:$GO$6,B$5,FALSE)))</f>
        <v>3021</v>
      </c>
      <c r="C135" s="20">
        <f>IF(ISBLANK(HLOOKUP($A135,JOLTS!$A$4:$GO$6,C$5,FALSE)),NA(),IF(ISTEXT(HLOOKUP($A135,JOLTS!$A$4:$GO$6,C$5,FALSE)),VALUE(LEFT(HLOOKUP($A135,JOLTS!$A$4:$GO$6,C$5,FALSE),LEN(HLOOKUP($A135,JOLTS!$A$4:$GO$6,C$5,FALSE))-3)),HLOOKUP($A135,JOLTS!$A$4:$GO$6,C$5,FALSE)))</f>
        <v>2.2999999999999998</v>
      </c>
      <c r="D135" s="22">
        <f>IF(ISBLANK(HLOOKUP($A135,CES!$A$4:$ALB$7,D$5,FALSE)),NA(),IF(ISTEXT(HLOOKUP($A135,CES!$A$4:$ALB$7,D$5,FALSE)),VALUE(LEFT(HLOOKUP($A135,CES!$A$4:$ALB$7,D$5,FALSE),LEN(HLOOKUP($A135,CES!$A$4:$ALB$7,D$5,FALSE))-3)),HLOOKUP($A135,CES!$A$4:$ALB$7,D$5,FALSE)))</f>
        <v>130537</v>
      </c>
      <c r="E135" s="32">
        <f t="shared" si="48"/>
        <v>2.2619386334027167</v>
      </c>
      <c r="G135" s="38">
        <f>IF(ISBLANK(HLOOKUP($A135,CPS!$B$4:$AHB$23,G$5,FALSE)),NA(),IF(ISTEXT(HLOOKUP($A135,CPS!$B$4:$AHB$23,G$5,FALSE)),VALUE(LEFT(HLOOKUP($A135,CPS!$B$4:$AHB$23,G$5,FALSE),LEN(HLOOKUP($A135,CPS!$B$4:$AHB$23,G$5,FALSE))-3)),HLOOKUP($A135,CPS!$B$4:$AHB$23,G$5,FALSE)))</f>
        <v>153631</v>
      </c>
      <c r="H135" s="38">
        <f>IF(ISBLANK(HLOOKUP($A135,CPS!$B$4:$AHB$23,H$5,FALSE)),NA(),IF(ISTEXT(HLOOKUP($A135,CPS!$B$4:$AHB$23,H$5,FALSE)),VALUE(LEFT(HLOOKUP($A135,CPS!$B$4:$AHB$23,H$5,FALSE),LEN(HLOOKUP($A135,CPS!$B$4:$AHB$23,H$5,FALSE))-3)),HLOOKUP($A135,CPS!$B$4:$AHB$23,H$5,FALSE)))</f>
        <v>14520</v>
      </c>
      <c r="I135" s="38">
        <f>IF(ISBLANK(HLOOKUP($A135,CPS!$B$4:$AHB$23,I$5,FALSE)),NA(),IF(ISTEXT(HLOOKUP($A135,CPS!$B$4:$AHB$23,I$5,FALSE)),VALUE(LEFT(HLOOKUP($A135,CPS!$B$4:$AHB$23,I$5,FALSE),LEN(HLOOKUP($A135,CPS!$B$4:$AHB$23,I$5,FALSE))-3)),HLOOKUP($A135,CPS!$B$4:$AHB$23,I$5,FALSE)))</f>
        <v>2657</v>
      </c>
      <c r="J135" s="38">
        <f>IF(ISBLANK(HLOOKUP($A135,CPS!$B$4:$AHB$23,J$5,FALSE)),NA(),IF(ISTEXT(HLOOKUP($A135,CPS!$B$4:$AHB$23,J$5,FALSE)),VALUE(LEFT(HLOOKUP($A135,CPS!$B$4:$AHB$23,J$5,FALSE),LEN(HLOOKUP($A135,CPS!$B$4:$AHB$23,J$5,FALSE))-3)),HLOOKUP($A135,CPS!$B$4:$AHB$23,J$5,FALSE)))</f>
        <v>3343</v>
      </c>
      <c r="K135" s="38">
        <f>IF(ISBLANK(HLOOKUP($A135,CPS!$B$4:$AHB$23,K$5,FALSE)),NA(),IF(ISTEXT(HLOOKUP($A135,CPS!$B$4:$AHB$23,K$5,FALSE)),VALUE(LEFT(HLOOKUP($A135,CPS!$B$4:$AHB$23,K$5,FALSE),LEN(HLOOKUP($A135,CPS!$B$4:$AHB$23,K$5,FALSE))-3)),HLOOKUP($A135,CPS!$B$4:$AHB$23,K$5,FALSE)))</f>
        <v>2385</v>
      </c>
      <c r="L135" s="38">
        <f>IF(ISBLANK(HLOOKUP($A135,CPS!$B$4:$AHB$23,L$5,FALSE)),NA(),IF(ISTEXT(HLOOKUP($A135,CPS!$B$4:$AHB$23,L$5,FALSE)),VALUE(LEFT(HLOOKUP($A135,CPS!$B$4:$AHB$23,L$5,FALSE),LEN(HLOOKUP($A135,CPS!$B$4:$AHB$23,L$5,FALSE))-3)),HLOOKUP($A135,CPS!$B$4:$AHB$23,L$5,FALSE)))</f>
        <v>6232</v>
      </c>
      <c r="M135" s="32">
        <f t="shared" si="66"/>
        <v>9.4512175277125063</v>
      </c>
      <c r="N135" s="32">
        <f t="shared" si="67"/>
        <v>5.457882849164557</v>
      </c>
      <c r="O135" s="41"/>
      <c r="P135" s="24" t="e">
        <f t="shared" si="49"/>
        <v>#N/A</v>
      </c>
      <c r="Q135" s="24" t="e">
        <f t="shared" si="68"/>
        <v>#N/A</v>
      </c>
      <c r="R135" s="24" t="e">
        <f t="shared" si="69"/>
        <v>#N/A</v>
      </c>
      <c r="S135" s="24" t="e">
        <f t="shared" si="50"/>
        <v>#N/A</v>
      </c>
      <c r="T135" s="24" t="e">
        <f t="shared" si="70"/>
        <v>#N/A</v>
      </c>
      <c r="U135" s="24" t="e">
        <f t="shared" si="71"/>
        <v>#N/A</v>
      </c>
      <c r="V135" s="24" t="e">
        <f t="shared" si="51"/>
        <v>#N/A</v>
      </c>
      <c r="W135" s="24" t="e">
        <f t="shared" si="72"/>
        <v>#N/A</v>
      </c>
      <c r="X135" s="24" t="e">
        <f t="shared" si="73"/>
        <v>#N/A</v>
      </c>
      <c r="Y135" s="24" t="e">
        <f t="shared" si="52"/>
        <v>#N/A</v>
      </c>
      <c r="Z135" s="24" t="e">
        <f t="shared" si="74"/>
        <v>#N/A</v>
      </c>
      <c r="AA135" s="24" t="e">
        <f t="shared" si="75"/>
        <v>#N/A</v>
      </c>
      <c r="AB135" s="24">
        <f t="shared" si="53"/>
        <v>2.2619386334027167</v>
      </c>
      <c r="AC135" s="24">
        <f t="shared" si="76"/>
        <v>9.4512175277125063</v>
      </c>
      <c r="AD135" s="24">
        <f t="shared" si="77"/>
        <v>5.457882849164557</v>
      </c>
    </row>
    <row r="136" spans="1:30" ht="9.9499999999999993" x14ac:dyDescent="0.2">
      <c r="A136" s="44">
        <v>40483</v>
      </c>
      <c r="B136" s="22">
        <f>IF(ISBLANK(HLOOKUP($A136,JOLTS!$A$4:$GO$6,B$5,FALSE)),NA(),IF(ISTEXT(HLOOKUP($A136,JOLTS!$A$4:$GO$6,B$5,FALSE)),VALUE(LEFT(HLOOKUP($A136,JOLTS!$A$4:$GO$6,B$5,FALSE),LEN(HLOOKUP($A136,JOLTS!$A$4:$GO$6,B$5,FALSE))-3)),HLOOKUP($A136,JOLTS!$A$4:$GO$6,B$5,FALSE)))</f>
        <v>3082</v>
      </c>
      <c r="C136" s="20">
        <f>IF(ISBLANK(HLOOKUP($A136,JOLTS!$A$4:$GO$6,C$5,FALSE)),NA(),IF(ISTEXT(HLOOKUP($A136,JOLTS!$A$4:$GO$6,C$5,FALSE)),VALUE(LEFT(HLOOKUP($A136,JOLTS!$A$4:$GO$6,C$5,FALSE),LEN(HLOOKUP($A136,JOLTS!$A$4:$GO$6,C$5,FALSE))-3)),HLOOKUP($A136,JOLTS!$A$4:$GO$6,C$5,FALSE)))</f>
        <v>2.2999999999999998</v>
      </c>
      <c r="D136" s="22">
        <f>IF(ISBLANK(HLOOKUP($A136,CES!$A$4:$ALB$7,D$5,FALSE)),NA(),IF(ISTEXT(HLOOKUP($A136,CES!$A$4:$ALB$7,D$5,FALSE)),VALUE(LEFT(HLOOKUP($A136,CES!$A$4:$ALB$7,D$5,FALSE),LEN(HLOOKUP($A136,CES!$A$4:$ALB$7,D$5,FALSE))-3)),HLOOKUP($A136,CES!$A$4:$ALB$7,D$5,FALSE)))</f>
        <v>130674</v>
      </c>
      <c r="E136" s="32">
        <f t="shared" si="48"/>
        <v>2.304195699632166</v>
      </c>
      <c r="G136" s="38">
        <f>IF(ISBLANK(HLOOKUP($A136,CPS!$B$4:$AHB$23,G$5,FALSE)),NA(),IF(ISTEXT(HLOOKUP($A136,CPS!$B$4:$AHB$23,G$5,FALSE)),VALUE(LEFT(HLOOKUP($A136,CPS!$B$4:$AHB$23,G$5,FALSE),LEN(HLOOKUP($A136,CPS!$B$4:$AHB$23,G$5,FALSE))-3)),HLOOKUP($A136,CPS!$B$4:$AHB$23,G$5,FALSE)))</f>
        <v>154127</v>
      </c>
      <c r="H136" s="38">
        <f>IF(ISBLANK(HLOOKUP($A136,CPS!$B$4:$AHB$23,H$5,FALSE)),NA(),IF(ISTEXT(HLOOKUP($A136,CPS!$B$4:$AHB$23,H$5,FALSE)),VALUE(LEFT(HLOOKUP($A136,CPS!$B$4:$AHB$23,H$5,FALSE),LEN(HLOOKUP($A136,CPS!$B$4:$AHB$23,H$5,FALSE))-3)),HLOOKUP($A136,CPS!$B$4:$AHB$23,H$5,FALSE)))</f>
        <v>15097</v>
      </c>
      <c r="I136" s="38">
        <f>IF(ISBLANK(HLOOKUP($A136,CPS!$B$4:$AHB$23,I$5,FALSE)),NA(),IF(ISTEXT(HLOOKUP($A136,CPS!$B$4:$AHB$23,I$5,FALSE)),VALUE(LEFT(HLOOKUP($A136,CPS!$B$4:$AHB$23,I$5,FALSE),LEN(HLOOKUP($A136,CPS!$B$4:$AHB$23,I$5,FALSE))-3)),HLOOKUP($A136,CPS!$B$4:$AHB$23,I$5,FALSE)))</f>
        <v>2911</v>
      </c>
      <c r="J136" s="38">
        <f>IF(ISBLANK(HLOOKUP($A136,CPS!$B$4:$AHB$23,J$5,FALSE)),NA(),IF(ISTEXT(HLOOKUP($A136,CPS!$B$4:$AHB$23,J$5,FALSE)),VALUE(LEFT(HLOOKUP($A136,CPS!$B$4:$AHB$23,J$5,FALSE),LEN(HLOOKUP($A136,CPS!$B$4:$AHB$23,J$5,FALSE))-3)),HLOOKUP($A136,CPS!$B$4:$AHB$23,J$5,FALSE)))</f>
        <v>3321</v>
      </c>
      <c r="K136" s="38">
        <f>IF(ISBLANK(HLOOKUP($A136,CPS!$B$4:$AHB$23,K$5,FALSE)),NA(),IF(ISTEXT(HLOOKUP($A136,CPS!$B$4:$AHB$23,K$5,FALSE)),VALUE(LEFT(HLOOKUP($A136,CPS!$B$4:$AHB$23,K$5,FALSE),LEN(HLOOKUP($A136,CPS!$B$4:$AHB$23,K$5,FALSE))-3)),HLOOKUP($A136,CPS!$B$4:$AHB$23,K$5,FALSE)))</f>
        <v>2377</v>
      </c>
      <c r="L136" s="38">
        <f>IF(ISBLANK(HLOOKUP($A136,CPS!$B$4:$AHB$23,L$5,FALSE)),NA(),IF(ISTEXT(HLOOKUP($A136,CPS!$B$4:$AHB$23,L$5,FALSE)),VALUE(LEFT(HLOOKUP($A136,CPS!$B$4:$AHB$23,L$5,FALSE),LEN(HLOOKUP($A136,CPS!$B$4:$AHB$23,L$5,FALSE))-3)),HLOOKUP($A136,CPS!$B$4:$AHB$23,L$5,FALSE)))</f>
        <v>6319</v>
      </c>
      <c r="M136" s="32">
        <f t="shared" si="66"/>
        <v>9.7951689191381135</v>
      </c>
      <c r="N136" s="32">
        <f t="shared" si="67"/>
        <v>5.5856533897370353</v>
      </c>
      <c r="O136" s="41"/>
      <c r="P136" s="24" t="e">
        <f t="shared" si="49"/>
        <v>#N/A</v>
      </c>
      <c r="Q136" s="24" t="e">
        <f t="shared" si="68"/>
        <v>#N/A</v>
      </c>
      <c r="R136" s="24" t="e">
        <f t="shared" si="69"/>
        <v>#N/A</v>
      </c>
      <c r="S136" s="24" t="e">
        <f t="shared" si="50"/>
        <v>#N/A</v>
      </c>
      <c r="T136" s="24" t="e">
        <f t="shared" si="70"/>
        <v>#N/A</v>
      </c>
      <c r="U136" s="24" t="e">
        <f t="shared" si="71"/>
        <v>#N/A</v>
      </c>
      <c r="V136" s="24" t="e">
        <f t="shared" si="51"/>
        <v>#N/A</v>
      </c>
      <c r="W136" s="24" t="e">
        <f t="shared" si="72"/>
        <v>#N/A</v>
      </c>
      <c r="X136" s="24" t="e">
        <f t="shared" si="73"/>
        <v>#N/A</v>
      </c>
      <c r="Y136" s="24" t="e">
        <f t="shared" si="52"/>
        <v>#N/A</v>
      </c>
      <c r="Z136" s="24" t="e">
        <f t="shared" si="74"/>
        <v>#N/A</v>
      </c>
      <c r="AA136" s="24" t="e">
        <f t="shared" si="75"/>
        <v>#N/A</v>
      </c>
      <c r="AB136" s="24">
        <f t="shared" si="53"/>
        <v>2.304195699632166</v>
      </c>
      <c r="AC136" s="24">
        <f t="shared" si="76"/>
        <v>9.7951689191381135</v>
      </c>
      <c r="AD136" s="24">
        <f t="shared" si="77"/>
        <v>5.5856533897370353</v>
      </c>
    </row>
    <row r="137" spans="1:30" ht="9.9499999999999993" x14ac:dyDescent="0.2">
      <c r="A137" s="44">
        <v>40513</v>
      </c>
      <c r="B137" s="22">
        <f>IF(ISBLANK(HLOOKUP($A137,JOLTS!$A$4:$GO$6,B$5,FALSE)),NA(),IF(ISTEXT(HLOOKUP($A137,JOLTS!$A$4:$GO$6,B$5,FALSE)),VALUE(LEFT(HLOOKUP($A137,JOLTS!$A$4:$GO$6,B$5,FALSE),LEN(HLOOKUP($A137,JOLTS!$A$4:$GO$6,B$5,FALSE))-3)),HLOOKUP($A137,JOLTS!$A$4:$GO$6,B$5,FALSE)))</f>
        <v>2891</v>
      </c>
      <c r="C137" s="20">
        <f>IF(ISBLANK(HLOOKUP($A137,JOLTS!$A$4:$GO$6,C$5,FALSE)),NA(),IF(ISTEXT(HLOOKUP($A137,JOLTS!$A$4:$GO$6,C$5,FALSE)),VALUE(LEFT(HLOOKUP($A137,JOLTS!$A$4:$GO$6,C$5,FALSE),LEN(HLOOKUP($A137,JOLTS!$A$4:$GO$6,C$5,FALSE))-3)),HLOOKUP($A137,JOLTS!$A$4:$GO$6,C$5,FALSE)))</f>
        <v>2.2000000000000002</v>
      </c>
      <c r="D137" s="22">
        <f>IF(ISBLANK(HLOOKUP($A137,CES!$A$4:$ALB$7,D$5,FALSE)),NA(),IF(ISTEXT(HLOOKUP($A137,CES!$A$4:$ALB$7,D$5,FALSE)),VALUE(LEFT(HLOOKUP($A137,CES!$A$4:$ALB$7,D$5,FALSE),LEN(HLOOKUP($A137,CES!$A$4:$ALB$7,D$5,FALSE))-3)),HLOOKUP($A137,CES!$A$4:$ALB$7,D$5,FALSE)))</f>
        <v>130745</v>
      </c>
      <c r="E137" s="32">
        <f t="shared" si="48"/>
        <v>2.1633392199706667</v>
      </c>
      <c r="G137" s="38">
        <f>IF(ISBLANK(HLOOKUP($A137,CPS!$B$4:$AHB$23,G$5,FALSE)),NA(),IF(ISTEXT(HLOOKUP($A137,CPS!$B$4:$AHB$23,G$5,FALSE)),VALUE(LEFT(HLOOKUP($A137,CPS!$B$4:$AHB$23,G$5,FALSE),LEN(HLOOKUP($A137,CPS!$B$4:$AHB$23,G$5,FALSE))-3)),HLOOKUP($A137,CPS!$B$4:$AHB$23,G$5,FALSE)))</f>
        <v>153639</v>
      </c>
      <c r="H137" s="38">
        <f>IF(ISBLANK(HLOOKUP($A137,CPS!$B$4:$AHB$23,H$5,FALSE)),NA(),IF(ISTEXT(HLOOKUP($A137,CPS!$B$4:$AHB$23,H$5,FALSE)),VALUE(LEFT(HLOOKUP($A137,CPS!$B$4:$AHB$23,H$5,FALSE),LEN(HLOOKUP($A137,CPS!$B$4:$AHB$23,H$5,FALSE))-3)),HLOOKUP($A137,CPS!$B$4:$AHB$23,H$5,FALSE)))</f>
        <v>14373</v>
      </c>
      <c r="I137" s="38">
        <f>IF(ISBLANK(HLOOKUP($A137,CPS!$B$4:$AHB$23,I$5,FALSE)),NA(),IF(ISTEXT(HLOOKUP($A137,CPS!$B$4:$AHB$23,I$5,FALSE)),VALUE(LEFT(HLOOKUP($A137,CPS!$B$4:$AHB$23,I$5,FALSE),LEN(HLOOKUP($A137,CPS!$B$4:$AHB$23,I$5,FALSE))-3)),HLOOKUP($A137,CPS!$B$4:$AHB$23,I$5,FALSE)))</f>
        <v>2681</v>
      </c>
      <c r="J137" s="38">
        <f>IF(ISBLANK(HLOOKUP($A137,CPS!$B$4:$AHB$23,J$5,FALSE)),NA(),IF(ISTEXT(HLOOKUP($A137,CPS!$B$4:$AHB$23,J$5,FALSE)),VALUE(LEFT(HLOOKUP($A137,CPS!$B$4:$AHB$23,J$5,FALSE),LEN(HLOOKUP($A137,CPS!$B$4:$AHB$23,J$5,FALSE))-3)),HLOOKUP($A137,CPS!$B$4:$AHB$23,J$5,FALSE)))</f>
        <v>3169</v>
      </c>
      <c r="K137" s="38">
        <f>IF(ISBLANK(HLOOKUP($A137,CPS!$B$4:$AHB$23,K$5,FALSE)),NA(),IF(ISTEXT(HLOOKUP($A137,CPS!$B$4:$AHB$23,K$5,FALSE)),VALUE(LEFT(HLOOKUP($A137,CPS!$B$4:$AHB$23,K$5,FALSE),LEN(HLOOKUP($A137,CPS!$B$4:$AHB$23,K$5,FALSE))-3)),HLOOKUP($A137,CPS!$B$4:$AHB$23,K$5,FALSE)))</f>
        <v>2118</v>
      </c>
      <c r="L137" s="38">
        <f>IF(ISBLANK(HLOOKUP($A137,CPS!$B$4:$AHB$23,L$5,FALSE)),NA(),IF(ISTEXT(HLOOKUP($A137,CPS!$B$4:$AHB$23,L$5,FALSE)),VALUE(LEFT(HLOOKUP($A137,CPS!$B$4:$AHB$23,L$5,FALSE),LEN(HLOOKUP($A137,CPS!$B$4:$AHB$23,L$5,FALSE))-3)),HLOOKUP($A137,CPS!$B$4:$AHB$23,L$5,FALSE)))</f>
        <v>6431</v>
      </c>
      <c r="M137" s="32">
        <f t="shared" si="66"/>
        <v>9.3550465702067829</v>
      </c>
      <c r="N137" s="32">
        <f t="shared" si="67"/>
        <v>5.1861831956729736</v>
      </c>
      <c r="O137" s="41"/>
      <c r="P137" s="24" t="e">
        <f t="shared" si="49"/>
        <v>#N/A</v>
      </c>
      <c r="Q137" s="24" t="e">
        <f t="shared" si="68"/>
        <v>#N/A</v>
      </c>
      <c r="R137" s="24" t="e">
        <f t="shared" si="69"/>
        <v>#N/A</v>
      </c>
      <c r="S137" s="24" t="e">
        <f t="shared" si="50"/>
        <v>#N/A</v>
      </c>
      <c r="T137" s="24" t="e">
        <f t="shared" si="70"/>
        <v>#N/A</v>
      </c>
      <c r="U137" s="24" t="e">
        <f t="shared" si="71"/>
        <v>#N/A</v>
      </c>
      <c r="V137" s="24" t="e">
        <f t="shared" si="51"/>
        <v>#N/A</v>
      </c>
      <c r="W137" s="24" t="e">
        <f t="shared" si="72"/>
        <v>#N/A</v>
      </c>
      <c r="X137" s="24" t="e">
        <f t="shared" si="73"/>
        <v>#N/A</v>
      </c>
      <c r="Y137" s="24" t="e">
        <f t="shared" si="52"/>
        <v>#N/A</v>
      </c>
      <c r="Z137" s="24" t="e">
        <f t="shared" si="74"/>
        <v>#N/A</v>
      </c>
      <c r="AA137" s="24" t="e">
        <f t="shared" si="75"/>
        <v>#N/A</v>
      </c>
      <c r="AB137" s="24">
        <f t="shared" si="53"/>
        <v>2.1633392199706667</v>
      </c>
      <c r="AC137" s="24">
        <f t="shared" si="76"/>
        <v>9.3550465702067829</v>
      </c>
      <c r="AD137" s="24">
        <f t="shared" si="77"/>
        <v>5.1861831956729736</v>
      </c>
    </row>
    <row r="138" spans="1:30" ht="9.9499999999999993" x14ac:dyDescent="0.2">
      <c r="A138" s="44">
        <v>40544</v>
      </c>
      <c r="B138" s="22">
        <f>IF(ISBLANK(HLOOKUP($A138,JOLTS!$A$4:$GO$6,B$5,FALSE)),NA(),IF(ISTEXT(HLOOKUP($A138,JOLTS!$A$4:$GO$6,B$5,FALSE)),VALUE(LEFT(HLOOKUP($A138,JOLTS!$A$4:$GO$6,B$5,FALSE),LEN(HLOOKUP($A138,JOLTS!$A$4:$GO$6,B$5,FALSE))-3)),HLOOKUP($A138,JOLTS!$A$4:$GO$6,B$5,FALSE)))</f>
        <v>2886</v>
      </c>
      <c r="C138" s="20">
        <f>IF(ISBLANK(HLOOKUP($A138,JOLTS!$A$4:$GO$6,C$5,FALSE)),NA(),IF(ISTEXT(HLOOKUP($A138,JOLTS!$A$4:$GO$6,C$5,FALSE)),VALUE(LEFT(HLOOKUP($A138,JOLTS!$A$4:$GO$6,C$5,FALSE),LEN(HLOOKUP($A138,JOLTS!$A$4:$GO$6,C$5,FALSE))-3)),HLOOKUP($A138,JOLTS!$A$4:$GO$6,C$5,FALSE)))</f>
        <v>2.2000000000000002</v>
      </c>
      <c r="D138" s="22">
        <f>IF(ISBLANK(HLOOKUP($A138,CES!$A$4:$ALB$7,D$5,FALSE)),NA(),IF(ISTEXT(HLOOKUP($A138,CES!$A$4:$ALB$7,D$5,FALSE)),VALUE(LEFT(HLOOKUP($A138,CES!$A$4:$ALB$7,D$5,FALSE),LEN(HLOOKUP($A138,CES!$A$4:$ALB$7,D$5,FALSE))-3)),HLOOKUP($A138,CES!$A$4:$ALB$7,D$5,FALSE)))</f>
        <v>130815</v>
      </c>
      <c r="E138" s="32">
        <f t="shared" si="48"/>
        <v>2.1585478044292863</v>
      </c>
      <c r="G138" s="38">
        <f>IF(ISBLANK(HLOOKUP($A138,CPS!$B$4:$AHB$23,G$5,FALSE)),NA(),IF(ISTEXT(HLOOKUP($A138,CPS!$B$4:$AHB$23,G$5,FALSE)),VALUE(LEFT(HLOOKUP($A138,CPS!$B$4:$AHB$23,G$5,FALSE),LEN(HLOOKUP($A138,CPS!$B$4:$AHB$23,G$5,FALSE))-3)),HLOOKUP($A138,CPS!$B$4:$AHB$23,G$5,FALSE)))</f>
        <v>153198</v>
      </c>
      <c r="H138" s="38">
        <f>IF(ISBLANK(HLOOKUP($A138,CPS!$B$4:$AHB$23,H$5,FALSE)),NA(),IF(ISTEXT(HLOOKUP($A138,CPS!$B$4:$AHB$23,H$5,FALSE)),VALUE(LEFT(HLOOKUP($A138,CPS!$B$4:$AHB$23,H$5,FALSE),LEN(HLOOKUP($A138,CPS!$B$4:$AHB$23,H$5,FALSE))-3)),HLOOKUP($A138,CPS!$B$4:$AHB$23,H$5,FALSE)))</f>
        <v>13910</v>
      </c>
      <c r="I138" s="38">
        <f>IF(ISBLANK(HLOOKUP($A138,CPS!$B$4:$AHB$23,I$5,FALSE)),NA(),IF(ISTEXT(HLOOKUP($A138,CPS!$B$4:$AHB$23,I$5,FALSE)),VALUE(LEFT(HLOOKUP($A138,CPS!$B$4:$AHB$23,I$5,FALSE),LEN(HLOOKUP($A138,CPS!$B$4:$AHB$23,I$5,FALSE))-3)),HLOOKUP($A138,CPS!$B$4:$AHB$23,I$5,FALSE)))</f>
        <v>2676</v>
      </c>
      <c r="J138" s="38">
        <f>IF(ISBLANK(HLOOKUP($A138,CPS!$B$4:$AHB$23,J$5,FALSE)),NA(),IF(ISTEXT(HLOOKUP($A138,CPS!$B$4:$AHB$23,J$5,FALSE)),VALUE(LEFT(HLOOKUP($A138,CPS!$B$4:$AHB$23,J$5,FALSE),LEN(HLOOKUP($A138,CPS!$B$4:$AHB$23,J$5,FALSE))-3)),HLOOKUP($A138,CPS!$B$4:$AHB$23,J$5,FALSE)))</f>
        <v>3015</v>
      </c>
      <c r="K138" s="38">
        <f>IF(ISBLANK(HLOOKUP($A138,CPS!$B$4:$AHB$23,K$5,FALSE)),NA(),IF(ISTEXT(HLOOKUP($A138,CPS!$B$4:$AHB$23,K$5,FALSE)),VALUE(LEFT(HLOOKUP($A138,CPS!$B$4:$AHB$23,K$5,FALSE),LEN(HLOOKUP($A138,CPS!$B$4:$AHB$23,K$5,FALSE))-3)),HLOOKUP($A138,CPS!$B$4:$AHB$23,K$5,FALSE)))</f>
        <v>2210</v>
      </c>
      <c r="L138" s="38">
        <f>IF(ISBLANK(HLOOKUP($A138,CPS!$B$4:$AHB$23,L$5,FALSE)),NA(),IF(ISTEXT(HLOOKUP($A138,CPS!$B$4:$AHB$23,L$5,FALSE)),VALUE(LEFT(HLOOKUP($A138,CPS!$B$4:$AHB$23,L$5,FALSE),LEN(HLOOKUP($A138,CPS!$B$4:$AHB$23,L$5,FALSE))-3)),HLOOKUP($A138,CPS!$B$4:$AHB$23,L$5,FALSE)))</f>
        <v>6220</v>
      </c>
      <c r="M138" s="32">
        <f t="shared" si="66"/>
        <v>9.0797529993864146</v>
      </c>
      <c r="N138" s="32">
        <f t="shared" si="67"/>
        <v>5.1573780336557924</v>
      </c>
      <c r="O138" s="41"/>
      <c r="P138" s="24" t="e">
        <f t="shared" si="49"/>
        <v>#N/A</v>
      </c>
      <c r="Q138" s="24" t="e">
        <f t="shared" si="68"/>
        <v>#N/A</v>
      </c>
      <c r="R138" s="24" t="e">
        <f t="shared" si="69"/>
        <v>#N/A</v>
      </c>
      <c r="S138" s="24" t="e">
        <f t="shared" si="50"/>
        <v>#N/A</v>
      </c>
      <c r="T138" s="24" t="e">
        <f t="shared" si="70"/>
        <v>#N/A</v>
      </c>
      <c r="U138" s="24" t="e">
        <f t="shared" si="71"/>
        <v>#N/A</v>
      </c>
      <c r="V138" s="24" t="e">
        <f t="shared" si="51"/>
        <v>#N/A</v>
      </c>
      <c r="W138" s="24" t="e">
        <f t="shared" si="72"/>
        <v>#N/A</v>
      </c>
      <c r="X138" s="24" t="e">
        <f t="shared" si="73"/>
        <v>#N/A</v>
      </c>
      <c r="Y138" s="24" t="e">
        <f t="shared" si="52"/>
        <v>#N/A</v>
      </c>
      <c r="Z138" s="24" t="e">
        <f t="shared" si="74"/>
        <v>#N/A</v>
      </c>
      <c r="AA138" s="24" t="e">
        <f t="shared" si="75"/>
        <v>#N/A</v>
      </c>
      <c r="AB138" s="24">
        <f t="shared" si="53"/>
        <v>2.1585478044292863</v>
      </c>
      <c r="AC138" s="24">
        <f t="shared" si="76"/>
        <v>9.0797529993864146</v>
      </c>
      <c r="AD138" s="24">
        <f t="shared" si="77"/>
        <v>5.1573780336557924</v>
      </c>
    </row>
    <row r="139" spans="1:30" ht="9.9499999999999993" x14ac:dyDescent="0.2">
      <c r="A139" s="44">
        <v>40575</v>
      </c>
      <c r="B139" s="22">
        <f>IF(ISBLANK(HLOOKUP($A139,JOLTS!$A$4:$GO$6,B$5,FALSE)),NA(),IF(ISTEXT(HLOOKUP($A139,JOLTS!$A$4:$GO$6,B$5,FALSE)),VALUE(LEFT(HLOOKUP($A139,JOLTS!$A$4:$GO$6,B$5,FALSE),LEN(HLOOKUP($A139,JOLTS!$A$4:$GO$6,B$5,FALSE))-3)),HLOOKUP($A139,JOLTS!$A$4:$GO$6,B$5,FALSE)))</f>
        <v>3034</v>
      </c>
      <c r="C139" s="20">
        <f>IF(ISBLANK(HLOOKUP($A139,JOLTS!$A$4:$GO$6,C$5,FALSE)),NA(),IF(ISTEXT(HLOOKUP($A139,JOLTS!$A$4:$GO$6,C$5,FALSE)),VALUE(LEFT(HLOOKUP($A139,JOLTS!$A$4:$GO$6,C$5,FALSE),LEN(HLOOKUP($A139,JOLTS!$A$4:$GO$6,C$5,FALSE))-3)),HLOOKUP($A139,JOLTS!$A$4:$GO$6,C$5,FALSE)))</f>
        <v>2.2999999999999998</v>
      </c>
      <c r="D139" s="22">
        <f>IF(ISBLANK(HLOOKUP($A139,CES!$A$4:$ALB$7,D$5,FALSE)),NA(),IF(ISTEXT(HLOOKUP($A139,CES!$A$4:$ALB$7,D$5,FALSE)),VALUE(LEFT(HLOOKUP($A139,CES!$A$4:$ALB$7,D$5,FALSE),LEN(HLOOKUP($A139,CES!$A$4:$ALB$7,D$5,FALSE))-3)),HLOOKUP($A139,CES!$A$4:$ALB$7,D$5,FALSE)))</f>
        <v>130983</v>
      </c>
      <c r="E139" s="32">
        <f t="shared" si="48"/>
        <v>2.2638918943119157</v>
      </c>
      <c r="G139" s="38">
        <f>IF(ISBLANK(HLOOKUP($A139,CPS!$B$4:$AHB$23,G$5,FALSE)),NA(),IF(ISTEXT(HLOOKUP($A139,CPS!$B$4:$AHB$23,G$5,FALSE)),VALUE(LEFT(HLOOKUP($A139,CPS!$B$4:$AHB$23,G$5,FALSE),LEN(HLOOKUP($A139,CPS!$B$4:$AHB$23,G$5,FALSE))-3)),HLOOKUP($A139,CPS!$B$4:$AHB$23,G$5,FALSE)))</f>
        <v>153280</v>
      </c>
      <c r="H139" s="38">
        <f>IF(ISBLANK(HLOOKUP($A139,CPS!$B$4:$AHB$23,H$5,FALSE)),NA(),IF(ISTEXT(HLOOKUP($A139,CPS!$B$4:$AHB$23,H$5,FALSE)),VALUE(LEFT(HLOOKUP($A139,CPS!$B$4:$AHB$23,H$5,FALSE),LEN(HLOOKUP($A139,CPS!$B$4:$AHB$23,H$5,FALSE))-3)),HLOOKUP($A139,CPS!$B$4:$AHB$23,H$5,FALSE)))</f>
        <v>13858</v>
      </c>
      <c r="I139" s="38">
        <f>IF(ISBLANK(HLOOKUP($A139,CPS!$B$4:$AHB$23,I$5,FALSE)),NA(),IF(ISTEXT(HLOOKUP($A139,CPS!$B$4:$AHB$23,I$5,FALSE)),VALUE(LEFT(HLOOKUP($A139,CPS!$B$4:$AHB$23,I$5,FALSE),LEN(HLOOKUP($A139,CPS!$B$4:$AHB$23,I$5,FALSE))-3)),HLOOKUP($A139,CPS!$B$4:$AHB$23,I$5,FALSE)))</f>
        <v>2454</v>
      </c>
      <c r="J139" s="38">
        <f>IF(ISBLANK(HLOOKUP($A139,CPS!$B$4:$AHB$23,J$5,FALSE)),NA(),IF(ISTEXT(HLOOKUP($A139,CPS!$B$4:$AHB$23,J$5,FALSE)),VALUE(LEFT(HLOOKUP($A139,CPS!$B$4:$AHB$23,J$5,FALSE),LEN(HLOOKUP($A139,CPS!$B$4:$AHB$23,J$5,FALSE))-3)),HLOOKUP($A139,CPS!$B$4:$AHB$23,J$5,FALSE)))</f>
        <v>3114</v>
      </c>
      <c r="K139" s="38">
        <f>IF(ISBLANK(HLOOKUP($A139,CPS!$B$4:$AHB$23,K$5,FALSE)),NA(),IF(ISTEXT(HLOOKUP($A139,CPS!$B$4:$AHB$23,K$5,FALSE)),VALUE(LEFT(HLOOKUP($A139,CPS!$B$4:$AHB$23,K$5,FALSE),LEN(HLOOKUP($A139,CPS!$B$4:$AHB$23,K$5,FALSE))-3)),HLOOKUP($A139,CPS!$B$4:$AHB$23,K$5,FALSE)))</f>
        <v>2244</v>
      </c>
      <c r="L139" s="38">
        <f>IF(ISBLANK(HLOOKUP($A139,CPS!$B$4:$AHB$23,L$5,FALSE)),NA(),IF(ISTEXT(HLOOKUP($A139,CPS!$B$4:$AHB$23,L$5,FALSE)),VALUE(LEFT(HLOOKUP($A139,CPS!$B$4:$AHB$23,L$5,FALSE),LEN(HLOOKUP($A139,CPS!$B$4:$AHB$23,L$5,FALSE))-3)),HLOOKUP($A139,CPS!$B$4:$AHB$23,L$5,FALSE)))</f>
        <v>5969</v>
      </c>
      <c r="M139" s="32">
        <f t="shared" si="66"/>
        <v>9.0409707724425878</v>
      </c>
      <c r="N139" s="32">
        <f t="shared" si="67"/>
        <v>5.0965553235908141</v>
      </c>
      <c r="O139" s="41"/>
      <c r="P139" s="24" t="e">
        <f t="shared" si="49"/>
        <v>#N/A</v>
      </c>
      <c r="Q139" s="24" t="e">
        <f t="shared" si="68"/>
        <v>#N/A</v>
      </c>
      <c r="R139" s="24" t="e">
        <f t="shared" si="69"/>
        <v>#N/A</v>
      </c>
      <c r="S139" s="24" t="e">
        <f t="shared" si="50"/>
        <v>#N/A</v>
      </c>
      <c r="T139" s="24" t="e">
        <f t="shared" si="70"/>
        <v>#N/A</v>
      </c>
      <c r="U139" s="24" t="e">
        <f t="shared" si="71"/>
        <v>#N/A</v>
      </c>
      <c r="V139" s="24" t="e">
        <f t="shared" si="51"/>
        <v>#N/A</v>
      </c>
      <c r="W139" s="24" t="e">
        <f t="shared" si="72"/>
        <v>#N/A</v>
      </c>
      <c r="X139" s="24" t="e">
        <f t="shared" si="73"/>
        <v>#N/A</v>
      </c>
      <c r="Y139" s="24" t="e">
        <f t="shared" si="52"/>
        <v>#N/A</v>
      </c>
      <c r="Z139" s="24" t="e">
        <f t="shared" si="74"/>
        <v>#N/A</v>
      </c>
      <c r="AA139" s="24" t="e">
        <f t="shared" si="75"/>
        <v>#N/A</v>
      </c>
      <c r="AB139" s="24">
        <f t="shared" si="53"/>
        <v>2.2638918943119157</v>
      </c>
      <c r="AC139" s="24">
        <f t="shared" si="76"/>
        <v>9.0409707724425878</v>
      </c>
      <c r="AD139" s="24">
        <f t="shared" si="77"/>
        <v>5.0965553235908141</v>
      </c>
    </row>
    <row r="140" spans="1:30" ht="9.9499999999999993" x14ac:dyDescent="0.2">
      <c r="A140" s="44">
        <v>40603</v>
      </c>
      <c r="B140" s="22">
        <f>IF(ISBLANK(HLOOKUP($A140,JOLTS!$A$4:$GO$6,B$5,FALSE)),NA(),IF(ISTEXT(HLOOKUP($A140,JOLTS!$A$4:$GO$6,B$5,FALSE)),VALUE(LEFT(HLOOKUP($A140,JOLTS!$A$4:$GO$6,B$5,FALSE),LEN(HLOOKUP($A140,JOLTS!$A$4:$GO$6,B$5,FALSE))-3)),HLOOKUP($A140,JOLTS!$A$4:$GO$6,B$5,FALSE)))</f>
        <v>3119</v>
      </c>
      <c r="C140" s="20">
        <f>IF(ISBLANK(HLOOKUP($A140,JOLTS!$A$4:$GO$6,C$5,FALSE)),NA(),IF(ISTEXT(HLOOKUP($A140,JOLTS!$A$4:$GO$6,C$5,FALSE)),VALUE(LEFT(HLOOKUP($A140,JOLTS!$A$4:$GO$6,C$5,FALSE),LEN(HLOOKUP($A140,JOLTS!$A$4:$GO$6,C$5,FALSE))-3)),HLOOKUP($A140,JOLTS!$A$4:$GO$6,C$5,FALSE)))</f>
        <v>2.2999999999999998</v>
      </c>
      <c r="D140" s="22">
        <f>IF(ISBLANK(HLOOKUP($A140,CES!$A$4:$ALB$7,D$5,FALSE)),NA(),IF(ISTEXT(HLOOKUP($A140,CES!$A$4:$ALB$7,D$5,FALSE)),VALUE(LEFT(HLOOKUP($A140,CES!$A$4:$ALB$7,D$5,FALSE),LEN(HLOOKUP($A140,CES!$A$4:$ALB$7,D$5,FALSE))-3)),HLOOKUP($A140,CES!$A$4:$ALB$7,D$5,FALSE)))</f>
        <v>131195</v>
      </c>
      <c r="E140" s="32">
        <f t="shared" si="48"/>
        <v>2.322170436439984</v>
      </c>
      <c r="G140" s="38">
        <f>IF(ISBLANK(HLOOKUP($A140,CPS!$B$4:$AHB$23,G$5,FALSE)),NA(),IF(ISTEXT(HLOOKUP($A140,CPS!$B$4:$AHB$23,G$5,FALSE)),VALUE(LEFT(HLOOKUP($A140,CPS!$B$4:$AHB$23,G$5,FALSE),LEN(HLOOKUP($A140,CPS!$B$4:$AHB$23,G$5,FALSE))-3)),HLOOKUP($A140,CPS!$B$4:$AHB$23,G$5,FALSE)))</f>
        <v>153403</v>
      </c>
      <c r="H140" s="38">
        <f>IF(ISBLANK(HLOOKUP($A140,CPS!$B$4:$AHB$23,H$5,FALSE)),NA(),IF(ISTEXT(HLOOKUP($A140,CPS!$B$4:$AHB$23,H$5,FALSE)),VALUE(LEFT(HLOOKUP($A140,CPS!$B$4:$AHB$23,H$5,FALSE),LEN(HLOOKUP($A140,CPS!$B$4:$AHB$23,H$5,FALSE))-3)),HLOOKUP($A140,CPS!$B$4:$AHB$23,H$5,FALSE)))</f>
        <v>13748</v>
      </c>
      <c r="I140" s="38">
        <f>IF(ISBLANK(HLOOKUP($A140,CPS!$B$4:$AHB$23,I$5,FALSE)),NA(),IF(ISTEXT(HLOOKUP($A140,CPS!$B$4:$AHB$23,I$5,FALSE)),VALUE(LEFT(HLOOKUP($A140,CPS!$B$4:$AHB$23,I$5,FALSE),LEN(HLOOKUP($A140,CPS!$B$4:$AHB$23,I$5,FALSE))-3)),HLOOKUP($A140,CPS!$B$4:$AHB$23,I$5,FALSE)))</f>
        <v>2541</v>
      </c>
      <c r="J140" s="38">
        <f>IF(ISBLANK(HLOOKUP($A140,CPS!$B$4:$AHB$23,J$5,FALSE)),NA(),IF(ISTEXT(HLOOKUP($A140,CPS!$B$4:$AHB$23,J$5,FALSE)),VALUE(LEFT(HLOOKUP($A140,CPS!$B$4:$AHB$23,J$5,FALSE),LEN(HLOOKUP($A140,CPS!$B$4:$AHB$23,J$5,FALSE))-3)),HLOOKUP($A140,CPS!$B$4:$AHB$23,J$5,FALSE)))</f>
        <v>2974</v>
      </c>
      <c r="K140" s="38">
        <f>IF(ISBLANK(HLOOKUP($A140,CPS!$B$4:$AHB$23,K$5,FALSE)),NA(),IF(ISTEXT(HLOOKUP($A140,CPS!$B$4:$AHB$23,K$5,FALSE)),VALUE(LEFT(HLOOKUP($A140,CPS!$B$4:$AHB$23,K$5,FALSE),LEN(HLOOKUP($A140,CPS!$B$4:$AHB$23,K$5,FALSE))-3)),HLOOKUP($A140,CPS!$B$4:$AHB$23,K$5,FALSE)))</f>
        <v>2034</v>
      </c>
      <c r="L140" s="38">
        <f>IF(ISBLANK(HLOOKUP($A140,CPS!$B$4:$AHB$23,L$5,FALSE)),NA(),IF(ISTEXT(HLOOKUP($A140,CPS!$B$4:$AHB$23,L$5,FALSE)),VALUE(LEFT(HLOOKUP($A140,CPS!$B$4:$AHB$23,L$5,FALSE),LEN(HLOOKUP($A140,CPS!$B$4:$AHB$23,L$5,FALSE))-3)),HLOOKUP($A140,CPS!$B$4:$AHB$23,L$5,FALSE)))</f>
        <v>6150</v>
      </c>
      <c r="M140" s="32">
        <f t="shared" si="66"/>
        <v>8.9620150844507602</v>
      </c>
      <c r="N140" s="32">
        <f t="shared" si="67"/>
        <v>4.9210250125486468</v>
      </c>
      <c r="O140" s="41"/>
      <c r="P140" s="24" t="e">
        <f t="shared" si="49"/>
        <v>#N/A</v>
      </c>
      <c r="Q140" s="24" t="e">
        <f t="shared" si="68"/>
        <v>#N/A</v>
      </c>
      <c r="R140" s="24" t="e">
        <f t="shared" si="69"/>
        <v>#N/A</v>
      </c>
      <c r="S140" s="24" t="e">
        <f t="shared" si="50"/>
        <v>#N/A</v>
      </c>
      <c r="T140" s="24" t="e">
        <f t="shared" si="70"/>
        <v>#N/A</v>
      </c>
      <c r="U140" s="24" t="e">
        <f t="shared" si="71"/>
        <v>#N/A</v>
      </c>
      <c r="V140" s="24" t="e">
        <f t="shared" si="51"/>
        <v>#N/A</v>
      </c>
      <c r="W140" s="24" t="e">
        <f t="shared" si="72"/>
        <v>#N/A</v>
      </c>
      <c r="X140" s="24" t="e">
        <f t="shared" si="73"/>
        <v>#N/A</v>
      </c>
      <c r="Y140" s="24" t="e">
        <f t="shared" si="52"/>
        <v>#N/A</v>
      </c>
      <c r="Z140" s="24" t="e">
        <f t="shared" si="74"/>
        <v>#N/A</v>
      </c>
      <c r="AA140" s="24" t="e">
        <f t="shared" si="75"/>
        <v>#N/A</v>
      </c>
      <c r="AB140" s="24">
        <f t="shared" si="53"/>
        <v>2.322170436439984</v>
      </c>
      <c r="AC140" s="24">
        <f t="shared" si="76"/>
        <v>8.9620150844507602</v>
      </c>
      <c r="AD140" s="24">
        <f t="shared" si="77"/>
        <v>4.9210250125486468</v>
      </c>
    </row>
    <row r="141" spans="1:30" ht="9.9499999999999993" x14ac:dyDescent="0.2">
      <c r="A141" s="44">
        <v>40634</v>
      </c>
      <c r="B141" s="22">
        <f>IF(ISBLANK(HLOOKUP($A141,JOLTS!$A$4:$GO$6,B$5,FALSE)),NA(),IF(ISTEXT(HLOOKUP($A141,JOLTS!$A$4:$GO$6,B$5,FALSE)),VALUE(LEFT(HLOOKUP($A141,JOLTS!$A$4:$GO$6,B$5,FALSE),LEN(HLOOKUP($A141,JOLTS!$A$4:$GO$6,B$5,FALSE))-3)),HLOOKUP($A141,JOLTS!$A$4:$GO$6,B$5,FALSE)))</f>
        <v>3084</v>
      </c>
      <c r="C141" s="20">
        <f>IF(ISBLANK(HLOOKUP($A141,JOLTS!$A$4:$GO$6,C$5,FALSE)),NA(),IF(ISTEXT(HLOOKUP($A141,JOLTS!$A$4:$GO$6,C$5,FALSE)),VALUE(LEFT(HLOOKUP($A141,JOLTS!$A$4:$GO$6,C$5,FALSE),LEN(HLOOKUP($A141,JOLTS!$A$4:$GO$6,C$5,FALSE))-3)),HLOOKUP($A141,JOLTS!$A$4:$GO$6,C$5,FALSE)))</f>
        <v>2.2999999999999998</v>
      </c>
      <c r="D141" s="22">
        <f>IF(ISBLANK(HLOOKUP($A141,CES!$A$4:$ALB$7,D$5,FALSE)),NA(),IF(ISTEXT(HLOOKUP($A141,CES!$A$4:$ALB$7,D$5,FALSE)),VALUE(LEFT(HLOOKUP($A141,CES!$A$4:$ALB$7,D$5,FALSE),LEN(HLOOKUP($A141,CES!$A$4:$ALB$7,D$5,FALSE))-3)),HLOOKUP($A141,CES!$A$4:$ALB$7,D$5,FALSE)))</f>
        <v>131517</v>
      </c>
      <c r="E141" s="32">
        <f t="shared" si="48"/>
        <v>2.2912162613947888</v>
      </c>
      <c r="G141" s="38">
        <f>IF(ISBLANK(HLOOKUP($A141,CPS!$B$4:$AHB$23,G$5,FALSE)),NA(),IF(ISTEXT(HLOOKUP($A141,CPS!$B$4:$AHB$23,G$5,FALSE)),VALUE(LEFT(HLOOKUP($A141,CPS!$B$4:$AHB$23,G$5,FALSE),LEN(HLOOKUP($A141,CPS!$B$4:$AHB$23,G$5,FALSE))-3)),HLOOKUP($A141,CPS!$B$4:$AHB$23,G$5,FALSE)))</f>
        <v>153566</v>
      </c>
      <c r="H141" s="38">
        <f>IF(ISBLANK(HLOOKUP($A141,CPS!$B$4:$AHB$23,H$5,FALSE)),NA(),IF(ISTEXT(HLOOKUP($A141,CPS!$B$4:$AHB$23,H$5,FALSE)),VALUE(LEFT(HLOOKUP($A141,CPS!$B$4:$AHB$23,H$5,FALSE),LEN(HLOOKUP($A141,CPS!$B$4:$AHB$23,H$5,FALSE))-3)),HLOOKUP($A141,CPS!$B$4:$AHB$23,H$5,FALSE)))</f>
        <v>13944</v>
      </c>
      <c r="I141" s="38">
        <f>IF(ISBLANK(HLOOKUP($A141,CPS!$B$4:$AHB$23,I$5,FALSE)),NA(),IF(ISTEXT(HLOOKUP($A141,CPS!$B$4:$AHB$23,I$5,FALSE)),VALUE(LEFT(HLOOKUP($A141,CPS!$B$4:$AHB$23,I$5,FALSE),LEN(HLOOKUP($A141,CPS!$B$4:$AHB$23,I$5,FALSE))-3)),HLOOKUP($A141,CPS!$B$4:$AHB$23,I$5,FALSE)))</f>
        <v>2785</v>
      </c>
      <c r="J141" s="38">
        <f>IF(ISBLANK(HLOOKUP($A141,CPS!$B$4:$AHB$23,J$5,FALSE)),NA(),IF(ISTEXT(HLOOKUP($A141,CPS!$B$4:$AHB$23,J$5,FALSE)),VALUE(LEFT(HLOOKUP($A141,CPS!$B$4:$AHB$23,J$5,FALSE),LEN(HLOOKUP($A141,CPS!$B$4:$AHB$23,J$5,FALSE))-3)),HLOOKUP($A141,CPS!$B$4:$AHB$23,J$5,FALSE)))</f>
        <v>2966</v>
      </c>
      <c r="K141" s="38">
        <f>IF(ISBLANK(HLOOKUP($A141,CPS!$B$4:$AHB$23,K$5,FALSE)),NA(),IF(ISTEXT(HLOOKUP($A141,CPS!$B$4:$AHB$23,K$5,FALSE)),VALUE(LEFT(HLOOKUP($A141,CPS!$B$4:$AHB$23,K$5,FALSE),LEN(HLOOKUP($A141,CPS!$B$4:$AHB$23,K$5,FALSE))-3)),HLOOKUP($A141,CPS!$B$4:$AHB$23,K$5,FALSE)))</f>
        <v>2106</v>
      </c>
      <c r="L141" s="38">
        <f>IF(ISBLANK(HLOOKUP($A141,CPS!$B$4:$AHB$23,L$5,FALSE)),NA(),IF(ISTEXT(HLOOKUP($A141,CPS!$B$4:$AHB$23,L$5,FALSE)),VALUE(LEFT(HLOOKUP($A141,CPS!$B$4:$AHB$23,L$5,FALSE),LEN(HLOOKUP($A141,CPS!$B$4:$AHB$23,L$5,FALSE))-3)),HLOOKUP($A141,CPS!$B$4:$AHB$23,L$5,FALSE)))</f>
        <v>5901</v>
      </c>
      <c r="M141" s="32">
        <f t="shared" si="66"/>
        <v>9.0801349256996993</v>
      </c>
      <c r="N141" s="32">
        <f t="shared" si="67"/>
        <v>5.1163669041324251</v>
      </c>
      <c r="O141" s="41"/>
      <c r="P141" s="24" t="e">
        <f t="shared" si="49"/>
        <v>#N/A</v>
      </c>
      <c r="Q141" s="24" t="e">
        <f t="shared" si="68"/>
        <v>#N/A</v>
      </c>
      <c r="R141" s="24" t="e">
        <f t="shared" si="69"/>
        <v>#N/A</v>
      </c>
      <c r="S141" s="24" t="e">
        <f t="shared" si="50"/>
        <v>#N/A</v>
      </c>
      <c r="T141" s="24" t="e">
        <f t="shared" si="70"/>
        <v>#N/A</v>
      </c>
      <c r="U141" s="24" t="e">
        <f t="shared" si="71"/>
        <v>#N/A</v>
      </c>
      <c r="V141" s="24" t="e">
        <f t="shared" si="51"/>
        <v>#N/A</v>
      </c>
      <c r="W141" s="24" t="e">
        <f t="shared" si="72"/>
        <v>#N/A</v>
      </c>
      <c r="X141" s="24" t="e">
        <f t="shared" si="73"/>
        <v>#N/A</v>
      </c>
      <c r="Y141" s="24" t="e">
        <f t="shared" si="52"/>
        <v>#N/A</v>
      </c>
      <c r="Z141" s="24" t="e">
        <f t="shared" si="74"/>
        <v>#N/A</v>
      </c>
      <c r="AA141" s="24" t="e">
        <f t="shared" si="75"/>
        <v>#N/A</v>
      </c>
      <c r="AB141" s="24">
        <f t="shared" si="53"/>
        <v>2.2912162613947888</v>
      </c>
      <c r="AC141" s="24">
        <f t="shared" si="76"/>
        <v>9.0801349256996993</v>
      </c>
      <c r="AD141" s="24">
        <f t="shared" si="77"/>
        <v>5.1163669041324251</v>
      </c>
    </row>
    <row r="142" spans="1:30" ht="9.9499999999999993" x14ac:dyDescent="0.2">
      <c r="A142" s="44">
        <v>40664</v>
      </c>
      <c r="B142" s="22">
        <f>IF(ISBLANK(HLOOKUP($A142,JOLTS!$A$4:$GO$6,B$5,FALSE)),NA(),IF(ISTEXT(HLOOKUP($A142,JOLTS!$A$4:$GO$6,B$5,FALSE)),VALUE(LEFT(HLOOKUP($A142,JOLTS!$A$4:$GO$6,B$5,FALSE),LEN(HLOOKUP($A142,JOLTS!$A$4:$GO$6,B$5,FALSE))-3)),HLOOKUP($A142,JOLTS!$A$4:$GO$6,B$5,FALSE)))</f>
        <v>3067</v>
      </c>
      <c r="C142" s="20">
        <f>IF(ISBLANK(HLOOKUP($A142,JOLTS!$A$4:$GO$6,C$5,FALSE)),NA(),IF(ISTEXT(HLOOKUP($A142,JOLTS!$A$4:$GO$6,C$5,FALSE)),VALUE(LEFT(HLOOKUP($A142,JOLTS!$A$4:$GO$6,C$5,FALSE),LEN(HLOOKUP($A142,JOLTS!$A$4:$GO$6,C$5,FALSE))-3)),HLOOKUP($A142,JOLTS!$A$4:$GO$6,C$5,FALSE)))</f>
        <v>2.2999999999999998</v>
      </c>
      <c r="D142" s="22">
        <f>IF(ISBLANK(HLOOKUP($A142,CES!$A$4:$ALB$7,D$5,FALSE)),NA(),IF(ISTEXT(HLOOKUP($A142,CES!$A$4:$ALB$7,D$5,FALSE)),VALUE(LEFT(HLOOKUP($A142,CES!$A$4:$ALB$7,D$5,FALSE),LEN(HLOOKUP($A142,CES!$A$4:$ALB$7,D$5,FALSE))-3)),HLOOKUP($A142,CES!$A$4:$ALB$7,D$5,FALSE)))</f>
        <v>131619</v>
      </c>
      <c r="E142" s="32">
        <f t="shared" si="48"/>
        <v>2.2771483301902204</v>
      </c>
      <c r="G142" s="38">
        <f>IF(ISBLANK(HLOOKUP($A142,CPS!$B$4:$AHB$23,G$5,FALSE)),NA(),IF(ISTEXT(HLOOKUP($A142,CPS!$B$4:$AHB$23,G$5,FALSE)),VALUE(LEFT(HLOOKUP($A142,CPS!$B$4:$AHB$23,G$5,FALSE),LEN(HLOOKUP($A142,CPS!$B$4:$AHB$23,G$5,FALSE))-3)),HLOOKUP($A142,CPS!$B$4:$AHB$23,G$5,FALSE)))</f>
        <v>153526</v>
      </c>
      <c r="H142" s="38">
        <f>IF(ISBLANK(HLOOKUP($A142,CPS!$B$4:$AHB$23,H$5,FALSE)),NA(),IF(ISTEXT(HLOOKUP($A142,CPS!$B$4:$AHB$23,H$5,FALSE)),VALUE(LEFT(HLOOKUP($A142,CPS!$B$4:$AHB$23,H$5,FALSE),LEN(HLOOKUP($A142,CPS!$B$4:$AHB$23,H$5,FALSE))-3)),HLOOKUP($A142,CPS!$B$4:$AHB$23,H$5,FALSE)))</f>
        <v>13873</v>
      </c>
      <c r="I142" s="38">
        <f>IF(ISBLANK(HLOOKUP($A142,CPS!$B$4:$AHB$23,I$5,FALSE)),NA(),IF(ISTEXT(HLOOKUP($A142,CPS!$B$4:$AHB$23,I$5,FALSE)),VALUE(LEFT(HLOOKUP($A142,CPS!$B$4:$AHB$23,I$5,FALSE),LEN(HLOOKUP($A142,CPS!$B$4:$AHB$23,I$5,FALSE))-3)),HLOOKUP($A142,CPS!$B$4:$AHB$23,I$5,FALSE)))</f>
        <v>2682</v>
      </c>
      <c r="J142" s="38">
        <f>IF(ISBLANK(HLOOKUP($A142,CPS!$B$4:$AHB$23,J$5,FALSE)),NA(),IF(ISTEXT(HLOOKUP($A142,CPS!$B$4:$AHB$23,J$5,FALSE)),VALUE(LEFT(HLOOKUP($A142,CPS!$B$4:$AHB$23,J$5,FALSE),LEN(HLOOKUP($A142,CPS!$B$4:$AHB$23,J$5,FALSE))-3)),HLOOKUP($A142,CPS!$B$4:$AHB$23,J$5,FALSE)))</f>
        <v>2911</v>
      </c>
      <c r="K142" s="38">
        <f>IF(ISBLANK(HLOOKUP($A142,CPS!$B$4:$AHB$23,K$5,FALSE)),NA(),IF(ISTEXT(HLOOKUP($A142,CPS!$B$4:$AHB$23,K$5,FALSE)),VALUE(LEFT(HLOOKUP($A142,CPS!$B$4:$AHB$23,K$5,FALSE),LEN(HLOOKUP($A142,CPS!$B$4:$AHB$23,K$5,FALSE))-3)),HLOOKUP($A142,CPS!$B$4:$AHB$23,K$5,FALSE)))</f>
        <v>2031</v>
      </c>
      <c r="L142" s="38">
        <f>IF(ISBLANK(HLOOKUP($A142,CPS!$B$4:$AHB$23,L$5,FALSE)),NA(),IF(ISTEXT(HLOOKUP($A142,CPS!$B$4:$AHB$23,L$5,FALSE)),VALUE(LEFT(HLOOKUP($A142,CPS!$B$4:$AHB$23,L$5,FALSE),LEN(HLOOKUP($A142,CPS!$B$4:$AHB$23,L$5,FALSE))-3)),HLOOKUP($A142,CPS!$B$4:$AHB$23,L$5,FALSE)))</f>
        <v>6158</v>
      </c>
      <c r="M142" s="32">
        <f t="shared" si="66"/>
        <v>9.036254445501088</v>
      </c>
      <c r="N142" s="32">
        <f t="shared" si="67"/>
        <v>4.9659341088805808</v>
      </c>
      <c r="O142" s="41"/>
      <c r="P142" s="24" t="e">
        <f t="shared" si="49"/>
        <v>#N/A</v>
      </c>
      <c r="Q142" s="24" t="e">
        <f t="shared" si="68"/>
        <v>#N/A</v>
      </c>
      <c r="R142" s="24" t="e">
        <f t="shared" si="69"/>
        <v>#N/A</v>
      </c>
      <c r="S142" s="24" t="e">
        <f t="shared" si="50"/>
        <v>#N/A</v>
      </c>
      <c r="T142" s="24" t="e">
        <f t="shared" si="70"/>
        <v>#N/A</v>
      </c>
      <c r="U142" s="24" t="e">
        <f t="shared" si="71"/>
        <v>#N/A</v>
      </c>
      <c r="V142" s="24" t="e">
        <f t="shared" si="51"/>
        <v>#N/A</v>
      </c>
      <c r="W142" s="24" t="e">
        <f t="shared" si="72"/>
        <v>#N/A</v>
      </c>
      <c r="X142" s="24" t="e">
        <f t="shared" si="73"/>
        <v>#N/A</v>
      </c>
      <c r="Y142" s="24" t="e">
        <f t="shared" si="52"/>
        <v>#N/A</v>
      </c>
      <c r="Z142" s="24" t="e">
        <f t="shared" si="74"/>
        <v>#N/A</v>
      </c>
      <c r="AA142" s="24" t="e">
        <f t="shared" si="75"/>
        <v>#N/A</v>
      </c>
      <c r="AB142" s="24">
        <f t="shared" si="53"/>
        <v>2.2771483301902204</v>
      </c>
      <c r="AC142" s="24">
        <f t="shared" si="76"/>
        <v>9.036254445501088</v>
      </c>
      <c r="AD142" s="24">
        <f t="shared" si="77"/>
        <v>4.9659341088805808</v>
      </c>
    </row>
    <row r="143" spans="1:30" ht="9.9499999999999993" x14ac:dyDescent="0.2">
      <c r="A143" s="44">
        <v>40695</v>
      </c>
      <c r="B143" s="22">
        <f>IF(ISBLANK(HLOOKUP($A143,JOLTS!$A$4:$GO$6,B$5,FALSE)),NA(),IF(ISTEXT(HLOOKUP($A143,JOLTS!$A$4:$GO$6,B$5,FALSE)),VALUE(LEFT(HLOOKUP($A143,JOLTS!$A$4:$GO$6,B$5,FALSE),LEN(HLOOKUP($A143,JOLTS!$A$4:$GO$6,B$5,FALSE))-3)),HLOOKUP($A143,JOLTS!$A$4:$GO$6,B$5,FALSE)))</f>
        <v>3218</v>
      </c>
      <c r="C143" s="20">
        <f>IF(ISBLANK(HLOOKUP($A143,JOLTS!$A$4:$GO$6,C$5,FALSE)),NA(),IF(ISTEXT(HLOOKUP($A143,JOLTS!$A$4:$GO$6,C$5,FALSE)),VALUE(LEFT(HLOOKUP($A143,JOLTS!$A$4:$GO$6,C$5,FALSE),LEN(HLOOKUP($A143,JOLTS!$A$4:$GO$6,C$5,FALSE))-3)),HLOOKUP($A143,JOLTS!$A$4:$GO$6,C$5,FALSE)))</f>
        <v>2.4</v>
      </c>
      <c r="D143" s="22">
        <f>IF(ISBLANK(HLOOKUP($A143,CES!$A$4:$ALB$7,D$5,FALSE)),NA(),IF(ISTEXT(HLOOKUP($A143,CES!$A$4:$ALB$7,D$5,FALSE)),VALUE(LEFT(HLOOKUP($A143,CES!$A$4:$ALB$7,D$5,FALSE),LEN(HLOOKUP($A143,CES!$A$4:$ALB$7,D$5,FALSE))-3)),HLOOKUP($A143,CES!$A$4:$ALB$7,D$5,FALSE)))</f>
        <v>131836</v>
      </c>
      <c r="E143" s="32">
        <f t="shared" si="48"/>
        <v>2.3827506034623189</v>
      </c>
      <c r="G143" s="38">
        <f>IF(ISBLANK(HLOOKUP($A143,CPS!$B$4:$AHB$23,G$5,FALSE)),NA(),IF(ISTEXT(HLOOKUP($A143,CPS!$B$4:$AHB$23,G$5,FALSE)),VALUE(LEFT(HLOOKUP($A143,CPS!$B$4:$AHB$23,G$5,FALSE),LEN(HLOOKUP($A143,CPS!$B$4:$AHB$23,G$5,FALSE))-3)),HLOOKUP($A143,CPS!$B$4:$AHB$23,G$5,FALSE)))</f>
        <v>153379</v>
      </c>
      <c r="H143" s="38">
        <f>IF(ISBLANK(HLOOKUP($A143,CPS!$B$4:$AHB$23,H$5,FALSE)),NA(),IF(ISTEXT(HLOOKUP($A143,CPS!$B$4:$AHB$23,H$5,FALSE)),VALUE(LEFT(HLOOKUP($A143,CPS!$B$4:$AHB$23,H$5,FALSE),LEN(HLOOKUP($A143,CPS!$B$4:$AHB$23,H$5,FALSE))-3)),HLOOKUP($A143,CPS!$B$4:$AHB$23,H$5,FALSE)))</f>
        <v>13971</v>
      </c>
      <c r="I143" s="38">
        <f>IF(ISBLANK(HLOOKUP($A143,CPS!$B$4:$AHB$23,I$5,FALSE)),NA(),IF(ISTEXT(HLOOKUP($A143,CPS!$B$4:$AHB$23,I$5,FALSE)),VALUE(LEFT(HLOOKUP($A143,CPS!$B$4:$AHB$23,I$5,FALSE),LEN(HLOOKUP($A143,CPS!$B$4:$AHB$23,I$5,FALSE))-3)),HLOOKUP($A143,CPS!$B$4:$AHB$23,I$5,FALSE)))</f>
        <v>2935</v>
      </c>
      <c r="J143" s="38">
        <f>IF(ISBLANK(HLOOKUP($A143,CPS!$B$4:$AHB$23,J$5,FALSE)),NA(),IF(ISTEXT(HLOOKUP($A143,CPS!$B$4:$AHB$23,J$5,FALSE)),VALUE(LEFT(HLOOKUP($A143,CPS!$B$4:$AHB$23,J$5,FALSE),LEN(HLOOKUP($A143,CPS!$B$4:$AHB$23,J$5,FALSE))-3)),HLOOKUP($A143,CPS!$B$4:$AHB$23,J$5,FALSE)))</f>
        <v>2981</v>
      </c>
      <c r="K143" s="38">
        <f>IF(ISBLANK(HLOOKUP($A143,CPS!$B$4:$AHB$23,K$5,FALSE)),NA(),IF(ISTEXT(HLOOKUP($A143,CPS!$B$4:$AHB$23,K$5,FALSE)),VALUE(LEFT(HLOOKUP($A143,CPS!$B$4:$AHB$23,K$5,FALSE),LEN(HLOOKUP($A143,CPS!$B$4:$AHB$23,K$5,FALSE))-3)),HLOOKUP($A143,CPS!$B$4:$AHB$23,K$5,FALSE)))</f>
        <v>1899</v>
      </c>
      <c r="L143" s="38">
        <f>IF(ISBLANK(HLOOKUP($A143,CPS!$B$4:$AHB$23,L$5,FALSE)),NA(),IF(ISTEXT(HLOOKUP($A143,CPS!$B$4:$AHB$23,L$5,FALSE)),VALUE(LEFT(HLOOKUP($A143,CPS!$B$4:$AHB$23,L$5,FALSE),LEN(HLOOKUP($A143,CPS!$B$4:$AHB$23,L$5,FALSE))-3)),HLOOKUP($A143,CPS!$B$4:$AHB$23,L$5,FALSE)))</f>
        <v>6208</v>
      </c>
      <c r="M143" s="32">
        <f t="shared" si="66"/>
        <v>9.1088088982194435</v>
      </c>
      <c r="N143" s="32">
        <f t="shared" si="67"/>
        <v>5.0952216405114132</v>
      </c>
      <c r="O143" s="41"/>
      <c r="P143" s="24" t="e">
        <f t="shared" si="49"/>
        <v>#N/A</v>
      </c>
      <c r="Q143" s="24" t="e">
        <f t="shared" si="68"/>
        <v>#N/A</v>
      </c>
      <c r="R143" s="24" t="e">
        <f t="shared" si="69"/>
        <v>#N/A</v>
      </c>
      <c r="S143" s="24" t="e">
        <f t="shared" si="50"/>
        <v>#N/A</v>
      </c>
      <c r="T143" s="24" t="e">
        <f t="shared" si="70"/>
        <v>#N/A</v>
      </c>
      <c r="U143" s="24" t="e">
        <f t="shared" si="71"/>
        <v>#N/A</v>
      </c>
      <c r="V143" s="24" t="e">
        <f t="shared" si="51"/>
        <v>#N/A</v>
      </c>
      <c r="W143" s="24" t="e">
        <f t="shared" si="72"/>
        <v>#N/A</v>
      </c>
      <c r="X143" s="24" t="e">
        <f t="shared" si="73"/>
        <v>#N/A</v>
      </c>
      <c r="Y143" s="24" t="e">
        <f t="shared" si="52"/>
        <v>#N/A</v>
      </c>
      <c r="Z143" s="24" t="e">
        <f t="shared" si="74"/>
        <v>#N/A</v>
      </c>
      <c r="AA143" s="24" t="e">
        <f t="shared" si="75"/>
        <v>#N/A</v>
      </c>
      <c r="AB143" s="24">
        <f t="shared" si="53"/>
        <v>2.3827506034623189</v>
      </c>
      <c r="AC143" s="24">
        <f t="shared" si="76"/>
        <v>9.1088088982194435</v>
      </c>
      <c r="AD143" s="24">
        <f t="shared" si="77"/>
        <v>5.0952216405114132</v>
      </c>
    </row>
    <row r="144" spans="1:30" ht="9.9499999999999993" x14ac:dyDescent="0.2">
      <c r="A144" s="44">
        <v>40725</v>
      </c>
      <c r="B144" s="22">
        <f>IF(ISBLANK(HLOOKUP($A144,JOLTS!$A$4:$GO$6,B$5,FALSE)),NA(),IF(ISTEXT(HLOOKUP($A144,JOLTS!$A$4:$GO$6,B$5,FALSE)),VALUE(LEFT(HLOOKUP($A144,JOLTS!$A$4:$GO$6,B$5,FALSE),LEN(HLOOKUP($A144,JOLTS!$A$4:$GO$6,B$5,FALSE))-3)),HLOOKUP($A144,JOLTS!$A$4:$GO$6,B$5,FALSE)))</f>
        <v>3410</v>
      </c>
      <c r="C144" s="20">
        <f>IF(ISBLANK(HLOOKUP($A144,JOLTS!$A$4:$GO$6,C$5,FALSE)),NA(),IF(ISTEXT(HLOOKUP($A144,JOLTS!$A$4:$GO$6,C$5,FALSE)),VALUE(LEFT(HLOOKUP($A144,JOLTS!$A$4:$GO$6,C$5,FALSE),LEN(HLOOKUP($A144,JOLTS!$A$4:$GO$6,C$5,FALSE))-3)),HLOOKUP($A144,JOLTS!$A$4:$GO$6,C$5,FALSE)))</f>
        <v>2.5</v>
      </c>
      <c r="D144" s="22">
        <f>IF(ISBLANK(HLOOKUP($A144,CES!$A$4:$ALB$7,D$5,FALSE)),NA(),IF(ISTEXT(HLOOKUP($A144,CES!$A$4:$ALB$7,D$5,FALSE)),VALUE(LEFT(HLOOKUP($A144,CES!$A$4:$ALB$7,D$5,FALSE),LEN(HLOOKUP($A144,CES!$A$4:$ALB$7,D$5,FALSE))-3)),HLOOKUP($A144,CES!$A$4:$ALB$7,D$5,FALSE)))</f>
        <v>131942</v>
      </c>
      <c r="E144" s="32">
        <f t="shared" si="48"/>
        <v>2.5193569359891246</v>
      </c>
      <c r="G144" s="38">
        <f>IF(ISBLANK(HLOOKUP($A144,CPS!$B$4:$AHB$23,G$5,FALSE)),NA(),IF(ISTEXT(HLOOKUP($A144,CPS!$B$4:$AHB$23,G$5,FALSE)),VALUE(LEFT(HLOOKUP($A144,CPS!$B$4:$AHB$23,G$5,FALSE),LEN(HLOOKUP($A144,CPS!$B$4:$AHB$23,G$5,FALSE))-3)),HLOOKUP($A144,CPS!$B$4:$AHB$23,G$5,FALSE)))</f>
        <v>153309</v>
      </c>
      <c r="H144" s="38">
        <f>IF(ISBLANK(HLOOKUP($A144,CPS!$B$4:$AHB$23,H$5,FALSE)),NA(),IF(ISTEXT(HLOOKUP($A144,CPS!$B$4:$AHB$23,H$5,FALSE)),VALUE(LEFT(HLOOKUP($A144,CPS!$B$4:$AHB$23,H$5,FALSE),LEN(HLOOKUP($A144,CPS!$B$4:$AHB$23,H$5,FALSE))-3)),HLOOKUP($A144,CPS!$B$4:$AHB$23,H$5,FALSE)))</f>
        <v>13785</v>
      </c>
      <c r="I144" s="38">
        <f>IF(ISBLANK(HLOOKUP($A144,CPS!$B$4:$AHB$23,I$5,FALSE)),NA(),IF(ISTEXT(HLOOKUP($A144,CPS!$B$4:$AHB$23,I$5,FALSE)),VALUE(LEFT(HLOOKUP($A144,CPS!$B$4:$AHB$23,I$5,FALSE),LEN(HLOOKUP($A144,CPS!$B$4:$AHB$23,I$5,FALSE))-3)),HLOOKUP($A144,CPS!$B$4:$AHB$23,I$5,FALSE)))</f>
        <v>2650</v>
      </c>
      <c r="J144" s="38">
        <f>IF(ISBLANK(HLOOKUP($A144,CPS!$B$4:$AHB$23,J$5,FALSE)),NA(),IF(ISTEXT(HLOOKUP($A144,CPS!$B$4:$AHB$23,J$5,FALSE)),VALUE(LEFT(HLOOKUP($A144,CPS!$B$4:$AHB$23,J$5,FALSE),LEN(HLOOKUP($A144,CPS!$B$4:$AHB$23,J$5,FALSE))-3)),HLOOKUP($A144,CPS!$B$4:$AHB$23,J$5,FALSE)))</f>
        <v>2976</v>
      </c>
      <c r="K144" s="38">
        <f>IF(ISBLANK(HLOOKUP($A144,CPS!$B$4:$AHB$23,K$5,FALSE)),NA(),IF(ISTEXT(HLOOKUP($A144,CPS!$B$4:$AHB$23,K$5,FALSE)),VALUE(LEFT(HLOOKUP($A144,CPS!$B$4:$AHB$23,K$5,FALSE),LEN(HLOOKUP($A144,CPS!$B$4:$AHB$23,K$5,FALSE))-3)),HLOOKUP($A144,CPS!$B$4:$AHB$23,K$5,FALSE)))</f>
        <v>2009</v>
      </c>
      <c r="L144" s="38">
        <f>IF(ISBLANK(HLOOKUP($A144,CPS!$B$4:$AHB$23,L$5,FALSE)),NA(),IF(ISTEXT(HLOOKUP($A144,CPS!$B$4:$AHB$23,L$5,FALSE)),VALUE(LEFT(HLOOKUP($A144,CPS!$B$4:$AHB$23,L$5,FALSE),LEN(HLOOKUP($A144,CPS!$B$4:$AHB$23,L$5,FALSE))-3)),HLOOKUP($A144,CPS!$B$4:$AHB$23,L$5,FALSE)))</f>
        <v>6142</v>
      </c>
      <c r="M144" s="32">
        <f t="shared" si="66"/>
        <v>8.9916443261648045</v>
      </c>
      <c r="N144" s="32">
        <f t="shared" si="67"/>
        <v>4.9801381523589612</v>
      </c>
      <c r="O144" s="41"/>
      <c r="P144" s="24" t="e">
        <f t="shared" si="49"/>
        <v>#N/A</v>
      </c>
      <c r="Q144" s="24" t="e">
        <f t="shared" si="68"/>
        <v>#N/A</v>
      </c>
      <c r="R144" s="24" t="e">
        <f t="shared" si="69"/>
        <v>#N/A</v>
      </c>
      <c r="S144" s="24" t="e">
        <f t="shared" si="50"/>
        <v>#N/A</v>
      </c>
      <c r="T144" s="24" t="e">
        <f t="shared" si="70"/>
        <v>#N/A</v>
      </c>
      <c r="U144" s="24" t="e">
        <f t="shared" si="71"/>
        <v>#N/A</v>
      </c>
      <c r="V144" s="24" t="e">
        <f t="shared" si="51"/>
        <v>#N/A</v>
      </c>
      <c r="W144" s="24" t="e">
        <f t="shared" si="72"/>
        <v>#N/A</v>
      </c>
      <c r="X144" s="24" t="e">
        <f t="shared" si="73"/>
        <v>#N/A</v>
      </c>
      <c r="Y144" s="24" t="e">
        <f t="shared" si="52"/>
        <v>#N/A</v>
      </c>
      <c r="Z144" s="24" t="e">
        <f t="shared" si="74"/>
        <v>#N/A</v>
      </c>
      <c r="AA144" s="24" t="e">
        <f t="shared" si="75"/>
        <v>#N/A</v>
      </c>
      <c r="AB144" s="24">
        <f t="shared" si="53"/>
        <v>2.5193569359891246</v>
      </c>
      <c r="AC144" s="24">
        <f t="shared" si="76"/>
        <v>8.9916443261648045</v>
      </c>
      <c r="AD144" s="24">
        <f t="shared" si="77"/>
        <v>4.9801381523589612</v>
      </c>
    </row>
    <row r="145" spans="1:30" ht="9.9499999999999993" x14ac:dyDescent="0.2">
      <c r="A145" s="44">
        <v>40756</v>
      </c>
      <c r="B145" s="22">
        <f>IF(ISBLANK(HLOOKUP($A145,JOLTS!$A$4:$GO$6,B$5,FALSE)),NA(),IF(ISTEXT(HLOOKUP($A145,JOLTS!$A$4:$GO$6,B$5,FALSE)),VALUE(LEFT(HLOOKUP($A145,JOLTS!$A$4:$GO$6,B$5,FALSE),LEN(HLOOKUP($A145,JOLTS!$A$4:$GO$6,B$5,FALSE))-3)),HLOOKUP($A145,JOLTS!$A$4:$GO$6,B$5,FALSE)))</f>
        <v>3205</v>
      </c>
      <c r="C145" s="20">
        <f>IF(ISBLANK(HLOOKUP($A145,JOLTS!$A$4:$GO$6,C$5,FALSE)),NA(),IF(ISTEXT(HLOOKUP($A145,JOLTS!$A$4:$GO$6,C$5,FALSE)),VALUE(LEFT(HLOOKUP($A145,JOLTS!$A$4:$GO$6,C$5,FALSE),LEN(HLOOKUP($A145,JOLTS!$A$4:$GO$6,C$5,FALSE))-3)),HLOOKUP($A145,JOLTS!$A$4:$GO$6,C$5,FALSE)))</f>
        <v>2.4</v>
      </c>
      <c r="D145" s="22">
        <f>IF(ISBLANK(HLOOKUP($A145,CES!$A$4:$ALB$7,D$5,FALSE)),NA(),IF(ISTEXT(HLOOKUP($A145,CES!$A$4:$ALB$7,D$5,FALSE)),VALUE(LEFT(HLOOKUP($A145,CES!$A$4:$ALB$7,D$5,FALSE),LEN(HLOOKUP($A145,CES!$A$4:$ALB$7,D$5,FALSE))-3)),HLOOKUP($A145,CES!$A$4:$ALB$7,D$5,FALSE)))</f>
        <v>132064</v>
      </c>
      <c r="E145" s="32">
        <f t="shared" si="48"/>
        <v>2.3693529189984401</v>
      </c>
      <c r="G145" s="38">
        <f>IF(ISBLANK(HLOOKUP($A145,CPS!$B$4:$AHB$23,G$5,FALSE)),NA(),IF(ISTEXT(HLOOKUP($A145,CPS!$B$4:$AHB$23,G$5,FALSE)),VALUE(LEFT(HLOOKUP($A145,CPS!$B$4:$AHB$23,G$5,FALSE),LEN(HLOOKUP($A145,CPS!$B$4:$AHB$23,G$5,FALSE))-3)),HLOOKUP($A145,CPS!$B$4:$AHB$23,G$5,FALSE)))</f>
        <v>153724</v>
      </c>
      <c r="H145" s="38">
        <f>IF(ISBLANK(HLOOKUP($A145,CPS!$B$4:$AHB$23,H$5,FALSE)),NA(),IF(ISTEXT(HLOOKUP($A145,CPS!$B$4:$AHB$23,H$5,FALSE)),VALUE(LEFT(HLOOKUP($A145,CPS!$B$4:$AHB$23,H$5,FALSE),LEN(HLOOKUP($A145,CPS!$B$4:$AHB$23,H$5,FALSE))-3)),HLOOKUP($A145,CPS!$B$4:$AHB$23,H$5,FALSE)))</f>
        <v>13820</v>
      </c>
      <c r="I145" s="38">
        <f>IF(ISBLANK(HLOOKUP($A145,CPS!$B$4:$AHB$23,I$5,FALSE)),NA(),IF(ISTEXT(HLOOKUP($A145,CPS!$B$4:$AHB$23,I$5,FALSE)),VALUE(LEFT(HLOOKUP($A145,CPS!$B$4:$AHB$23,I$5,FALSE),LEN(HLOOKUP($A145,CPS!$B$4:$AHB$23,I$5,FALSE))-3)),HLOOKUP($A145,CPS!$B$4:$AHB$23,I$5,FALSE)))</f>
        <v>2670</v>
      </c>
      <c r="J145" s="38">
        <f>IF(ISBLANK(HLOOKUP($A145,CPS!$B$4:$AHB$23,J$5,FALSE)),NA(),IF(ISTEXT(HLOOKUP($A145,CPS!$B$4:$AHB$23,J$5,FALSE)),VALUE(LEFT(HLOOKUP($A145,CPS!$B$4:$AHB$23,J$5,FALSE),LEN(HLOOKUP($A145,CPS!$B$4:$AHB$23,J$5,FALSE))-3)),HLOOKUP($A145,CPS!$B$4:$AHB$23,J$5,FALSE)))</f>
        <v>2996</v>
      </c>
      <c r="K145" s="38">
        <f>IF(ISBLANK(HLOOKUP($A145,CPS!$B$4:$AHB$23,K$5,FALSE)),NA(),IF(ISTEXT(HLOOKUP($A145,CPS!$B$4:$AHB$23,K$5,FALSE)),VALUE(LEFT(HLOOKUP($A145,CPS!$B$4:$AHB$23,K$5,FALSE),LEN(HLOOKUP($A145,CPS!$B$4:$AHB$23,K$5,FALSE))-3)),HLOOKUP($A145,CPS!$B$4:$AHB$23,K$5,FALSE)))</f>
        <v>2213</v>
      </c>
      <c r="L145" s="38">
        <f>IF(ISBLANK(HLOOKUP($A145,CPS!$B$4:$AHB$23,L$5,FALSE)),NA(),IF(ISTEXT(HLOOKUP($A145,CPS!$B$4:$AHB$23,L$5,FALSE)),VALUE(LEFT(HLOOKUP($A145,CPS!$B$4:$AHB$23,L$5,FALSE),LEN(HLOOKUP($A145,CPS!$B$4:$AHB$23,L$5,FALSE))-3)),HLOOKUP($A145,CPS!$B$4:$AHB$23,L$5,FALSE)))</f>
        <v>6001</v>
      </c>
      <c r="M145" s="32">
        <f t="shared" si="66"/>
        <v>8.9901381697067482</v>
      </c>
      <c r="N145" s="32">
        <f t="shared" si="67"/>
        <v>5.1254195831490206</v>
      </c>
      <c r="O145" s="41"/>
      <c r="P145" s="24" t="e">
        <f t="shared" si="49"/>
        <v>#N/A</v>
      </c>
      <c r="Q145" s="24" t="e">
        <f t="shared" si="68"/>
        <v>#N/A</v>
      </c>
      <c r="R145" s="24" t="e">
        <f t="shared" si="69"/>
        <v>#N/A</v>
      </c>
      <c r="S145" s="24" t="e">
        <f t="shared" si="50"/>
        <v>#N/A</v>
      </c>
      <c r="T145" s="24" t="e">
        <f t="shared" si="70"/>
        <v>#N/A</v>
      </c>
      <c r="U145" s="24" t="e">
        <f t="shared" si="71"/>
        <v>#N/A</v>
      </c>
      <c r="V145" s="24" t="e">
        <f t="shared" si="51"/>
        <v>#N/A</v>
      </c>
      <c r="W145" s="24" t="e">
        <f t="shared" si="72"/>
        <v>#N/A</v>
      </c>
      <c r="X145" s="24" t="e">
        <f t="shared" si="73"/>
        <v>#N/A</v>
      </c>
      <c r="Y145" s="24" t="e">
        <f t="shared" si="52"/>
        <v>#N/A</v>
      </c>
      <c r="Z145" s="24" t="e">
        <f t="shared" si="74"/>
        <v>#N/A</v>
      </c>
      <c r="AA145" s="24" t="e">
        <f t="shared" si="75"/>
        <v>#N/A</v>
      </c>
      <c r="AB145" s="24">
        <f t="shared" si="53"/>
        <v>2.3693529189984401</v>
      </c>
      <c r="AC145" s="24">
        <f t="shared" si="76"/>
        <v>8.9901381697067482</v>
      </c>
      <c r="AD145" s="24">
        <f t="shared" si="77"/>
        <v>5.1254195831490206</v>
      </c>
    </row>
    <row r="146" spans="1:30" ht="9.9499999999999993" x14ac:dyDescent="0.2">
      <c r="A146" s="44">
        <v>40787</v>
      </c>
      <c r="B146" s="22">
        <f>IF(ISBLANK(HLOOKUP($A146,JOLTS!$A$4:$GO$6,B$5,FALSE)),NA(),IF(ISTEXT(HLOOKUP($A146,JOLTS!$A$4:$GO$6,B$5,FALSE)),VALUE(LEFT(HLOOKUP($A146,JOLTS!$A$4:$GO$6,B$5,FALSE),LEN(HLOOKUP($A146,JOLTS!$A$4:$GO$6,B$5,FALSE))-3)),HLOOKUP($A146,JOLTS!$A$4:$GO$6,B$5,FALSE)))</f>
        <v>3523</v>
      </c>
      <c r="C146" s="20">
        <f>IF(ISBLANK(HLOOKUP($A146,JOLTS!$A$4:$GO$6,C$5,FALSE)),NA(),IF(ISTEXT(HLOOKUP($A146,JOLTS!$A$4:$GO$6,C$5,FALSE)),VALUE(LEFT(HLOOKUP($A146,JOLTS!$A$4:$GO$6,C$5,FALSE),LEN(HLOOKUP($A146,JOLTS!$A$4:$GO$6,C$5,FALSE))-3)),HLOOKUP($A146,JOLTS!$A$4:$GO$6,C$5,FALSE)))</f>
        <v>2.6</v>
      </c>
      <c r="D146" s="22">
        <f>IF(ISBLANK(HLOOKUP($A146,CES!$A$4:$ALB$7,D$5,FALSE)),NA(),IF(ISTEXT(HLOOKUP($A146,CES!$A$4:$ALB$7,D$5,FALSE)),VALUE(LEFT(HLOOKUP($A146,CES!$A$4:$ALB$7,D$5,FALSE),LEN(HLOOKUP($A146,CES!$A$4:$ALB$7,D$5,FALSE))-3)),HLOOKUP($A146,CES!$A$4:$ALB$7,D$5,FALSE)))</f>
        <v>132285</v>
      </c>
      <c r="E146" s="32">
        <f t="shared" ref="E146:E177" si="78">B146/SUM(B146,D146)*100</f>
        <v>2.5941034401508012</v>
      </c>
      <c r="G146" s="38">
        <f>IF(ISBLANK(HLOOKUP($A146,CPS!$B$4:$AHB$23,G$5,FALSE)),NA(),IF(ISTEXT(HLOOKUP($A146,CPS!$B$4:$AHB$23,G$5,FALSE)),VALUE(LEFT(HLOOKUP($A146,CPS!$B$4:$AHB$23,G$5,FALSE),LEN(HLOOKUP($A146,CPS!$B$4:$AHB$23,G$5,FALSE))-3)),HLOOKUP($A146,CPS!$B$4:$AHB$23,G$5,FALSE)))</f>
        <v>154059</v>
      </c>
      <c r="H146" s="38">
        <f>IF(ISBLANK(HLOOKUP($A146,CPS!$B$4:$AHB$23,H$5,FALSE)),NA(),IF(ISTEXT(HLOOKUP($A146,CPS!$B$4:$AHB$23,H$5,FALSE)),VALUE(LEFT(HLOOKUP($A146,CPS!$B$4:$AHB$23,H$5,FALSE),LEN(HLOOKUP($A146,CPS!$B$4:$AHB$23,H$5,FALSE))-3)),HLOOKUP($A146,CPS!$B$4:$AHB$23,H$5,FALSE)))</f>
        <v>13905</v>
      </c>
      <c r="I146" s="38">
        <f>IF(ISBLANK(HLOOKUP($A146,CPS!$B$4:$AHB$23,I$5,FALSE)),NA(),IF(ISTEXT(HLOOKUP($A146,CPS!$B$4:$AHB$23,I$5,FALSE)),VALUE(LEFT(HLOOKUP($A146,CPS!$B$4:$AHB$23,I$5,FALSE),LEN(HLOOKUP($A146,CPS!$B$4:$AHB$23,I$5,FALSE))-3)),HLOOKUP($A146,CPS!$B$4:$AHB$23,I$5,FALSE)))</f>
        <v>2743</v>
      </c>
      <c r="J146" s="38">
        <f>IF(ISBLANK(HLOOKUP($A146,CPS!$B$4:$AHB$23,J$5,FALSE)),NA(),IF(ISTEXT(HLOOKUP($A146,CPS!$B$4:$AHB$23,J$5,FALSE)),VALUE(LEFT(HLOOKUP($A146,CPS!$B$4:$AHB$23,J$5,FALSE),LEN(HLOOKUP($A146,CPS!$B$4:$AHB$23,J$5,FALSE))-3)),HLOOKUP($A146,CPS!$B$4:$AHB$23,J$5,FALSE)))</f>
        <v>2888</v>
      </c>
      <c r="K146" s="38">
        <f>IF(ISBLANK(HLOOKUP($A146,CPS!$B$4:$AHB$23,K$5,FALSE)),NA(),IF(ISTEXT(HLOOKUP($A146,CPS!$B$4:$AHB$23,K$5,FALSE)),VALUE(LEFT(HLOOKUP($A146,CPS!$B$4:$AHB$23,K$5,FALSE),LEN(HLOOKUP($A146,CPS!$B$4:$AHB$23,K$5,FALSE))-3)),HLOOKUP($A146,CPS!$B$4:$AHB$23,K$5,FALSE)))</f>
        <v>2015</v>
      </c>
      <c r="L146" s="38">
        <f>IF(ISBLANK(HLOOKUP($A146,CPS!$B$4:$AHB$23,L$5,FALSE)),NA(),IF(ISTEXT(HLOOKUP($A146,CPS!$B$4:$AHB$23,L$5,FALSE)),VALUE(LEFT(HLOOKUP($A146,CPS!$B$4:$AHB$23,L$5,FALSE),LEN(HLOOKUP($A146,CPS!$B$4:$AHB$23,L$5,FALSE))-3)),HLOOKUP($A146,CPS!$B$4:$AHB$23,L$5,FALSE)))</f>
        <v>6266</v>
      </c>
      <c r="M146" s="32">
        <f t="shared" si="66"/>
        <v>9.025762857087221</v>
      </c>
      <c r="N146" s="32">
        <f t="shared" si="67"/>
        <v>4.9630336429549722</v>
      </c>
      <c r="O146" s="41"/>
      <c r="P146" s="24" t="e">
        <f t="shared" ref="P146:P177" si="79">IF($A146&gt;=P$4,IF($A146&lt;=P$5,$E146,NA()),NA())</f>
        <v>#N/A</v>
      </c>
      <c r="Q146" s="24" t="e">
        <f t="shared" si="68"/>
        <v>#N/A</v>
      </c>
      <c r="R146" s="24" t="e">
        <f t="shared" si="69"/>
        <v>#N/A</v>
      </c>
      <c r="S146" s="24" t="e">
        <f t="shared" ref="S146:S177" si="80">IF($A146&gt;=S$4,IF($A146&lt;=S$5,$E146,NA()),NA())</f>
        <v>#N/A</v>
      </c>
      <c r="T146" s="24" t="e">
        <f t="shared" si="70"/>
        <v>#N/A</v>
      </c>
      <c r="U146" s="24" t="e">
        <f t="shared" si="71"/>
        <v>#N/A</v>
      </c>
      <c r="V146" s="24" t="e">
        <f t="shared" ref="V146:V177" si="81">IF($A146&gt;=V$4,IF($A146&lt;=V$5,$E146,NA()),NA())</f>
        <v>#N/A</v>
      </c>
      <c r="W146" s="24" t="e">
        <f t="shared" si="72"/>
        <v>#N/A</v>
      </c>
      <c r="X146" s="24" t="e">
        <f t="shared" si="73"/>
        <v>#N/A</v>
      </c>
      <c r="Y146" s="24" t="e">
        <f t="shared" ref="Y146:Y177" si="82">IF($A146&gt;=Y$4,IF($A146&lt;=Y$5,$E146,NA()),NA())</f>
        <v>#N/A</v>
      </c>
      <c r="Z146" s="24" t="e">
        <f t="shared" si="74"/>
        <v>#N/A</v>
      </c>
      <c r="AA146" s="24" t="e">
        <f t="shared" si="75"/>
        <v>#N/A</v>
      </c>
      <c r="AB146" s="24">
        <f t="shared" ref="AB146:AB177" si="83">IF($A146&gt;=AB$4,IF($A146&lt;=AB$5,$E146,NA()),NA())</f>
        <v>2.5941034401508012</v>
      </c>
      <c r="AC146" s="24">
        <f t="shared" si="76"/>
        <v>9.025762857087221</v>
      </c>
      <c r="AD146" s="24">
        <f t="shared" si="77"/>
        <v>4.9630336429549722</v>
      </c>
    </row>
    <row r="147" spans="1:30" ht="9.9499999999999993" x14ac:dyDescent="0.2">
      <c r="A147" s="44">
        <v>40817</v>
      </c>
      <c r="B147" s="22">
        <f>IF(ISBLANK(HLOOKUP($A147,JOLTS!$A$4:$GO$6,B$5,FALSE)),NA(),IF(ISTEXT(HLOOKUP($A147,JOLTS!$A$4:$GO$6,B$5,FALSE)),VALUE(LEFT(HLOOKUP($A147,JOLTS!$A$4:$GO$6,B$5,FALSE),LEN(HLOOKUP($A147,JOLTS!$A$4:$GO$6,B$5,FALSE))-3)),HLOOKUP($A147,JOLTS!$A$4:$GO$6,B$5,FALSE)))</f>
        <v>3420</v>
      </c>
      <c r="C147" s="20">
        <f>IF(ISBLANK(HLOOKUP($A147,JOLTS!$A$4:$GO$6,C$5,FALSE)),NA(),IF(ISTEXT(HLOOKUP($A147,JOLTS!$A$4:$GO$6,C$5,FALSE)),VALUE(LEFT(HLOOKUP($A147,JOLTS!$A$4:$GO$6,C$5,FALSE),LEN(HLOOKUP($A147,JOLTS!$A$4:$GO$6,C$5,FALSE))-3)),HLOOKUP($A147,JOLTS!$A$4:$GO$6,C$5,FALSE)))</f>
        <v>2.5</v>
      </c>
      <c r="D147" s="22">
        <f>IF(ISBLANK(HLOOKUP($A147,CES!$A$4:$ALB$7,D$5,FALSE)),NA(),IF(ISTEXT(HLOOKUP($A147,CES!$A$4:$ALB$7,D$5,FALSE)),VALUE(LEFT(HLOOKUP($A147,CES!$A$4:$ALB$7,D$5,FALSE),LEN(HLOOKUP($A147,CES!$A$4:$ALB$7,D$5,FALSE))-3)),HLOOKUP($A147,CES!$A$4:$ALB$7,D$5,FALSE)))</f>
        <v>132468</v>
      </c>
      <c r="E147" s="32">
        <f t="shared" si="78"/>
        <v>2.5167785234899327</v>
      </c>
      <c r="G147" s="38">
        <f>IF(ISBLANK(HLOOKUP($A147,CPS!$B$4:$AHB$23,G$5,FALSE)),NA(),IF(ISTEXT(HLOOKUP($A147,CPS!$B$4:$AHB$23,G$5,FALSE)),VALUE(LEFT(HLOOKUP($A147,CPS!$B$4:$AHB$23,G$5,FALSE),LEN(HLOOKUP($A147,CPS!$B$4:$AHB$23,G$5,FALSE))-3)),HLOOKUP($A147,CPS!$B$4:$AHB$23,G$5,FALSE)))</f>
        <v>153940</v>
      </c>
      <c r="H147" s="38">
        <f>IF(ISBLANK(HLOOKUP($A147,CPS!$B$4:$AHB$23,H$5,FALSE)),NA(),IF(ISTEXT(HLOOKUP($A147,CPS!$B$4:$AHB$23,H$5,FALSE)),VALUE(LEFT(HLOOKUP($A147,CPS!$B$4:$AHB$23,H$5,FALSE),LEN(HLOOKUP($A147,CPS!$B$4:$AHB$23,H$5,FALSE))-3)),HLOOKUP($A147,CPS!$B$4:$AHB$23,H$5,FALSE)))</f>
        <v>13604</v>
      </c>
      <c r="I147" s="38">
        <f>IF(ISBLANK(HLOOKUP($A147,CPS!$B$4:$AHB$23,I$5,FALSE)),NA(),IF(ISTEXT(HLOOKUP($A147,CPS!$B$4:$AHB$23,I$5,FALSE)),VALUE(LEFT(HLOOKUP($A147,CPS!$B$4:$AHB$23,I$5,FALSE),LEN(HLOOKUP($A147,CPS!$B$4:$AHB$23,I$5,FALSE))-3)),HLOOKUP($A147,CPS!$B$4:$AHB$23,I$5,FALSE)))</f>
        <v>2663</v>
      </c>
      <c r="J147" s="38">
        <f>IF(ISBLANK(HLOOKUP($A147,CPS!$B$4:$AHB$23,J$5,FALSE)),NA(),IF(ISTEXT(HLOOKUP($A147,CPS!$B$4:$AHB$23,J$5,FALSE)),VALUE(LEFT(HLOOKUP($A147,CPS!$B$4:$AHB$23,J$5,FALSE),LEN(HLOOKUP($A147,CPS!$B$4:$AHB$23,J$5,FALSE))-3)),HLOOKUP($A147,CPS!$B$4:$AHB$23,J$5,FALSE)))</f>
        <v>3244</v>
      </c>
      <c r="K147" s="38">
        <f>IF(ISBLANK(HLOOKUP($A147,CPS!$B$4:$AHB$23,K$5,FALSE)),NA(),IF(ISTEXT(HLOOKUP($A147,CPS!$B$4:$AHB$23,K$5,FALSE)),VALUE(LEFT(HLOOKUP($A147,CPS!$B$4:$AHB$23,K$5,FALSE),LEN(HLOOKUP($A147,CPS!$B$4:$AHB$23,K$5,FALSE))-3)),HLOOKUP($A147,CPS!$B$4:$AHB$23,K$5,FALSE)))</f>
        <v>1947</v>
      </c>
      <c r="L147" s="38">
        <f>IF(ISBLANK(HLOOKUP($A147,CPS!$B$4:$AHB$23,L$5,FALSE)),NA(),IF(ISTEXT(HLOOKUP($A147,CPS!$B$4:$AHB$23,L$5,FALSE)),VALUE(LEFT(HLOOKUP($A147,CPS!$B$4:$AHB$23,L$5,FALSE),LEN(HLOOKUP($A147,CPS!$B$4:$AHB$23,L$5,FALSE))-3)),HLOOKUP($A147,CPS!$B$4:$AHB$23,L$5,FALSE)))</f>
        <v>5861</v>
      </c>
      <c r="M147" s="32">
        <f t="shared" si="66"/>
        <v>8.8372093023255811</v>
      </c>
      <c r="N147" s="32">
        <f t="shared" si="67"/>
        <v>5.101987787449656</v>
      </c>
      <c r="O147" s="41"/>
      <c r="P147" s="24" t="e">
        <f t="shared" si="79"/>
        <v>#N/A</v>
      </c>
      <c r="Q147" s="24" t="e">
        <f t="shared" si="68"/>
        <v>#N/A</v>
      </c>
      <c r="R147" s="24" t="e">
        <f t="shared" si="69"/>
        <v>#N/A</v>
      </c>
      <c r="S147" s="24" t="e">
        <f t="shared" si="80"/>
        <v>#N/A</v>
      </c>
      <c r="T147" s="24" t="e">
        <f t="shared" si="70"/>
        <v>#N/A</v>
      </c>
      <c r="U147" s="24" t="e">
        <f t="shared" si="71"/>
        <v>#N/A</v>
      </c>
      <c r="V147" s="24" t="e">
        <f t="shared" si="81"/>
        <v>#N/A</v>
      </c>
      <c r="W147" s="24" t="e">
        <f t="shared" si="72"/>
        <v>#N/A</v>
      </c>
      <c r="X147" s="24" t="e">
        <f t="shared" si="73"/>
        <v>#N/A</v>
      </c>
      <c r="Y147" s="24" t="e">
        <f t="shared" si="82"/>
        <v>#N/A</v>
      </c>
      <c r="Z147" s="24" t="e">
        <f t="shared" si="74"/>
        <v>#N/A</v>
      </c>
      <c r="AA147" s="24" t="e">
        <f t="shared" si="75"/>
        <v>#N/A</v>
      </c>
      <c r="AB147" s="24">
        <f t="shared" si="83"/>
        <v>2.5167785234899327</v>
      </c>
      <c r="AC147" s="24">
        <f t="shared" si="76"/>
        <v>8.8372093023255811</v>
      </c>
      <c r="AD147" s="24">
        <f t="shared" si="77"/>
        <v>5.101987787449656</v>
      </c>
    </row>
    <row r="148" spans="1:30" ht="9.9499999999999993" x14ac:dyDescent="0.2">
      <c r="A148" s="44">
        <v>40848</v>
      </c>
      <c r="B148" s="22">
        <f>IF(ISBLANK(HLOOKUP($A148,JOLTS!$A$4:$GO$6,B$5,FALSE)),NA(),IF(ISTEXT(HLOOKUP($A148,JOLTS!$A$4:$GO$6,B$5,FALSE)),VALUE(LEFT(HLOOKUP($A148,JOLTS!$A$4:$GO$6,B$5,FALSE),LEN(HLOOKUP($A148,JOLTS!$A$4:$GO$6,B$5,FALSE))-3)),HLOOKUP($A148,JOLTS!$A$4:$GO$6,B$5,FALSE)))</f>
        <v>3210</v>
      </c>
      <c r="C148" s="20">
        <f>IF(ISBLANK(HLOOKUP($A148,JOLTS!$A$4:$GO$6,C$5,FALSE)),NA(),IF(ISTEXT(HLOOKUP($A148,JOLTS!$A$4:$GO$6,C$5,FALSE)),VALUE(LEFT(HLOOKUP($A148,JOLTS!$A$4:$GO$6,C$5,FALSE),LEN(HLOOKUP($A148,JOLTS!$A$4:$GO$6,C$5,FALSE))-3)),HLOOKUP($A148,JOLTS!$A$4:$GO$6,C$5,FALSE)))</f>
        <v>2.4</v>
      </c>
      <c r="D148" s="22">
        <f>IF(ISBLANK(HLOOKUP($A148,CES!$A$4:$ALB$7,D$5,FALSE)),NA(),IF(ISTEXT(HLOOKUP($A148,CES!$A$4:$ALB$7,D$5,FALSE)),VALUE(LEFT(HLOOKUP($A148,CES!$A$4:$ALB$7,D$5,FALSE),LEN(HLOOKUP($A148,CES!$A$4:$ALB$7,D$5,FALSE))-3)),HLOOKUP($A148,CES!$A$4:$ALB$7,D$5,FALSE)))</f>
        <v>132632</v>
      </c>
      <c r="E148" s="32">
        <f t="shared" si="78"/>
        <v>2.3630394134361978</v>
      </c>
      <c r="G148" s="38">
        <f>IF(ISBLANK(HLOOKUP($A148,CPS!$B$4:$AHB$23,G$5,FALSE)),NA(),IF(ISTEXT(HLOOKUP($A148,CPS!$B$4:$AHB$23,G$5,FALSE)),VALUE(LEFT(HLOOKUP($A148,CPS!$B$4:$AHB$23,G$5,FALSE),LEN(HLOOKUP($A148,CPS!$B$4:$AHB$23,G$5,FALSE))-3)),HLOOKUP($A148,CPS!$B$4:$AHB$23,G$5,FALSE)))</f>
        <v>154072</v>
      </c>
      <c r="H148" s="38">
        <f>IF(ISBLANK(HLOOKUP($A148,CPS!$B$4:$AHB$23,H$5,FALSE)),NA(),IF(ISTEXT(HLOOKUP($A148,CPS!$B$4:$AHB$23,H$5,FALSE)),VALUE(LEFT(HLOOKUP($A148,CPS!$B$4:$AHB$23,H$5,FALSE),LEN(HLOOKUP($A148,CPS!$B$4:$AHB$23,H$5,FALSE))-3)),HLOOKUP($A148,CPS!$B$4:$AHB$23,H$5,FALSE)))</f>
        <v>13326</v>
      </c>
      <c r="I148" s="38">
        <f>IF(ISBLANK(HLOOKUP($A148,CPS!$B$4:$AHB$23,I$5,FALSE)),NA(),IF(ISTEXT(HLOOKUP($A148,CPS!$B$4:$AHB$23,I$5,FALSE)),VALUE(LEFT(HLOOKUP($A148,CPS!$B$4:$AHB$23,I$5,FALSE),LEN(HLOOKUP($A148,CPS!$B$4:$AHB$23,I$5,FALSE))-3)),HLOOKUP($A148,CPS!$B$4:$AHB$23,I$5,FALSE)))</f>
        <v>2560</v>
      </c>
      <c r="J148" s="38">
        <f>IF(ISBLANK(HLOOKUP($A148,CPS!$B$4:$AHB$23,J$5,FALSE)),NA(),IF(ISTEXT(HLOOKUP($A148,CPS!$B$4:$AHB$23,J$5,FALSE)),VALUE(LEFT(HLOOKUP($A148,CPS!$B$4:$AHB$23,J$5,FALSE),LEN(HLOOKUP($A148,CPS!$B$4:$AHB$23,J$5,FALSE))-3)),HLOOKUP($A148,CPS!$B$4:$AHB$23,J$5,FALSE)))</f>
        <v>2914</v>
      </c>
      <c r="K148" s="38">
        <f>IF(ISBLANK(HLOOKUP($A148,CPS!$B$4:$AHB$23,K$5,FALSE)),NA(),IF(ISTEXT(HLOOKUP($A148,CPS!$B$4:$AHB$23,K$5,FALSE)),VALUE(LEFT(HLOOKUP($A148,CPS!$B$4:$AHB$23,K$5,FALSE),LEN(HLOOKUP($A148,CPS!$B$4:$AHB$23,K$5,FALSE))-3)),HLOOKUP($A148,CPS!$B$4:$AHB$23,K$5,FALSE)))</f>
        <v>2032</v>
      </c>
      <c r="L148" s="38">
        <f>IF(ISBLANK(HLOOKUP($A148,CPS!$B$4:$AHB$23,L$5,FALSE)),NA(),IF(ISTEXT(HLOOKUP($A148,CPS!$B$4:$AHB$23,L$5,FALSE)),VALUE(LEFT(HLOOKUP($A148,CPS!$B$4:$AHB$23,L$5,FALSE),LEN(HLOOKUP($A148,CPS!$B$4:$AHB$23,L$5,FALSE))-3)),HLOOKUP($A148,CPS!$B$4:$AHB$23,L$5,FALSE)))</f>
        <v>5681</v>
      </c>
      <c r="M148" s="32">
        <f t="shared" si="66"/>
        <v>8.6492029700399815</v>
      </c>
      <c r="N148" s="32">
        <f t="shared" si="67"/>
        <v>4.8717482735344513</v>
      </c>
      <c r="O148" s="41"/>
      <c r="P148" s="24" t="e">
        <f t="shared" si="79"/>
        <v>#N/A</v>
      </c>
      <c r="Q148" s="24" t="e">
        <f t="shared" si="68"/>
        <v>#N/A</v>
      </c>
      <c r="R148" s="24" t="e">
        <f t="shared" si="69"/>
        <v>#N/A</v>
      </c>
      <c r="S148" s="24" t="e">
        <f t="shared" si="80"/>
        <v>#N/A</v>
      </c>
      <c r="T148" s="24" t="e">
        <f t="shared" si="70"/>
        <v>#N/A</v>
      </c>
      <c r="U148" s="24" t="e">
        <f t="shared" si="71"/>
        <v>#N/A</v>
      </c>
      <c r="V148" s="24" t="e">
        <f t="shared" si="81"/>
        <v>#N/A</v>
      </c>
      <c r="W148" s="24" t="e">
        <f t="shared" si="72"/>
        <v>#N/A</v>
      </c>
      <c r="X148" s="24" t="e">
        <f t="shared" si="73"/>
        <v>#N/A</v>
      </c>
      <c r="Y148" s="24" t="e">
        <f t="shared" si="82"/>
        <v>#N/A</v>
      </c>
      <c r="Z148" s="24" t="e">
        <f t="shared" si="74"/>
        <v>#N/A</v>
      </c>
      <c r="AA148" s="24" t="e">
        <f t="shared" si="75"/>
        <v>#N/A</v>
      </c>
      <c r="AB148" s="24">
        <f t="shared" si="83"/>
        <v>2.3630394134361978</v>
      </c>
      <c r="AC148" s="24">
        <f t="shared" si="76"/>
        <v>8.6492029700399815</v>
      </c>
      <c r="AD148" s="24">
        <f t="shared" si="77"/>
        <v>4.8717482735344513</v>
      </c>
    </row>
    <row r="149" spans="1:30" ht="9.9499999999999993" x14ac:dyDescent="0.2">
      <c r="A149" s="44">
        <v>40878</v>
      </c>
      <c r="B149" s="22">
        <f>IF(ISBLANK(HLOOKUP($A149,JOLTS!$A$4:$GO$6,B$5,FALSE)),NA(),IF(ISTEXT(HLOOKUP($A149,JOLTS!$A$4:$GO$6,B$5,FALSE)),VALUE(LEFT(HLOOKUP($A149,JOLTS!$A$4:$GO$6,B$5,FALSE),LEN(HLOOKUP($A149,JOLTS!$A$4:$GO$6,B$5,FALSE))-3)),HLOOKUP($A149,JOLTS!$A$4:$GO$6,B$5,FALSE)))</f>
        <v>3538</v>
      </c>
      <c r="C149" s="20">
        <f>IF(ISBLANK(HLOOKUP($A149,JOLTS!$A$4:$GO$6,C$5,FALSE)),NA(),IF(ISTEXT(HLOOKUP($A149,JOLTS!$A$4:$GO$6,C$5,FALSE)),VALUE(LEFT(HLOOKUP($A149,JOLTS!$A$4:$GO$6,C$5,FALSE),LEN(HLOOKUP($A149,JOLTS!$A$4:$GO$6,C$5,FALSE))-3)),HLOOKUP($A149,JOLTS!$A$4:$GO$6,C$5,FALSE)))</f>
        <v>2.6</v>
      </c>
      <c r="D149" s="22">
        <f>IF(ISBLANK(HLOOKUP($A149,CES!$A$4:$ALB$7,D$5,FALSE)),NA(),IF(ISTEXT(HLOOKUP($A149,CES!$A$4:$ALB$7,D$5,FALSE)),VALUE(LEFT(HLOOKUP($A149,CES!$A$4:$ALB$7,D$5,FALSE),LEN(HLOOKUP($A149,CES!$A$4:$ALB$7,D$5,FALSE))-3)),HLOOKUP($A149,CES!$A$4:$ALB$7,D$5,FALSE)))</f>
        <v>132828</v>
      </c>
      <c r="E149" s="32">
        <f t="shared" si="78"/>
        <v>2.5944883622017216</v>
      </c>
      <c r="G149" s="38">
        <f>IF(ISBLANK(HLOOKUP($A149,CPS!$B$4:$AHB$23,G$5,FALSE)),NA(),IF(ISTEXT(HLOOKUP($A149,CPS!$B$4:$AHB$23,G$5,FALSE)),VALUE(LEFT(HLOOKUP($A149,CPS!$B$4:$AHB$23,G$5,FALSE),LEN(HLOOKUP($A149,CPS!$B$4:$AHB$23,G$5,FALSE))-3)),HLOOKUP($A149,CPS!$B$4:$AHB$23,G$5,FALSE)))</f>
        <v>153927</v>
      </c>
      <c r="H149" s="38">
        <f>IF(ISBLANK(HLOOKUP($A149,CPS!$B$4:$AHB$23,H$5,FALSE)),NA(),IF(ISTEXT(HLOOKUP($A149,CPS!$B$4:$AHB$23,H$5,FALSE)),VALUE(LEFT(HLOOKUP($A149,CPS!$B$4:$AHB$23,H$5,FALSE),LEN(HLOOKUP($A149,CPS!$B$4:$AHB$23,H$5,FALSE))-3)),HLOOKUP($A149,CPS!$B$4:$AHB$23,H$5,FALSE)))</f>
        <v>13090</v>
      </c>
      <c r="I149" s="38">
        <f>IF(ISBLANK(HLOOKUP($A149,CPS!$B$4:$AHB$23,I$5,FALSE)),NA(),IF(ISTEXT(HLOOKUP($A149,CPS!$B$4:$AHB$23,I$5,FALSE)),VALUE(LEFT(HLOOKUP($A149,CPS!$B$4:$AHB$23,I$5,FALSE),LEN(HLOOKUP($A149,CPS!$B$4:$AHB$23,I$5,FALSE))-3)),HLOOKUP($A149,CPS!$B$4:$AHB$23,I$5,FALSE)))</f>
        <v>2646</v>
      </c>
      <c r="J149" s="38">
        <f>IF(ISBLANK(HLOOKUP($A149,CPS!$B$4:$AHB$23,J$5,FALSE)),NA(),IF(ISTEXT(HLOOKUP($A149,CPS!$B$4:$AHB$23,J$5,FALSE)),VALUE(LEFT(HLOOKUP($A149,CPS!$B$4:$AHB$23,J$5,FALSE),LEN(HLOOKUP($A149,CPS!$B$4:$AHB$23,J$5,FALSE))-3)),HLOOKUP($A149,CPS!$B$4:$AHB$23,J$5,FALSE)))</f>
        <v>2865</v>
      </c>
      <c r="K149" s="38">
        <f>IF(ISBLANK(HLOOKUP($A149,CPS!$B$4:$AHB$23,K$5,FALSE)),NA(),IF(ISTEXT(HLOOKUP($A149,CPS!$B$4:$AHB$23,K$5,FALSE)),VALUE(LEFT(HLOOKUP($A149,CPS!$B$4:$AHB$23,K$5,FALSE),LEN(HLOOKUP($A149,CPS!$B$4:$AHB$23,K$5,FALSE))-3)),HLOOKUP($A149,CPS!$B$4:$AHB$23,K$5,FALSE)))</f>
        <v>1955</v>
      </c>
      <c r="L149" s="38">
        <f>IF(ISBLANK(HLOOKUP($A149,CPS!$B$4:$AHB$23,L$5,FALSE)),NA(),IF(ISTEXT(HLOOKUP($A149,CPS!$B$4:$AHB$23,L$5,FALSE)),VALUE(LEFT(HLOOKUP($A149,CPS!$B$4:$AHB$23,L$5,FALSE),LEN(HLOOKUP($A149,CPS!$B$4:$AHB$23,L$5,FALSE))-3)),HLOOKUP($A149,CPS!$B$4:$AHB$23,L$5,FALSE)))</f>
        <v>5600</v>
      </c>
      <c r="M149" s="32">
        <f t="shared" si="66"/>
        <v>8.504031131640323</v>
      </c>
      <c r="N149" s="32">
        <f t="shared" si="67"/>
        <v>4.8503511404756807</v>
      </c>
      <c r="O149" s="41"/>
      <c r="P149" s="24" t="e">
        <f t="shared" si="79"/>
        <v>#N/A</v>
      </c>
      <c r="Q149" s="24" t="e">
        <f t="shared" si="68"/>
        <v>#N/A</v>
      </c>
      <c r="R149" s="24" t="e">
        <f t="shared" si="69"/>
        <v>#N/A</v>
      </c>
      <c r="S149" s="24" t="e">
        <f t="shared" si="80"/>
        <v>#N/A</v>
      </c>
      <c r="T149" s="24" t="e">
        <f t="shared" si="70"/>
        <v>#N/A</v>
      </c>
      <c r="U149" s="24" t="e">
        <f t="shared" si="71"/>
        <v>#N/A</v>
      </c>
      <c r="V149" s="24" t="e">
        <f t="shared" si="81"/>
        <v>#N/A</v>
      </c>
      <c r="W149" s="24" t="e">
        <f t="shared" si="72"/>
        <v>#N/A</v>
      </c>
      <c r="X149" s="24" t="e">
        <f t="shared" si="73"/>
        <v>#N/A</v>
      </c>
      <c r="Y149" s="24" t="e">
        <f t="shared" si="82"/>
        <v>#N/A</v>
      </c>
      <c r="Z149" s="24" t="e">
        <f t="shared" si="74"/>
        <v>#N/A</v>
      </c>
      <c r="AA149" s="24" t="e">
        <f t="shared" si="75"/>
        <v>#N/A</v>
      </c>
      <c r="AB149" s="24">
        <f t="shared" si="83"/>
        <v>2.5944883622017216</v>
      </c>
      <c r="AC149" s="24">
        <f t="shared" si="76"/>
        <v>8.504031131640323</v>
      </c>
      <c r="AD149" s="24">
        <f t="shared" si="77"/>
        <v>4.8503511404756807</v>
      </c>
    </row>
    <row r="150" spans="1:30" ht="9.9499999999999993" x14ac:dyDescent="0.2">
      <c r="A150" s="44">
        <v>40909</v>
      </c>
      <c r="B150" s="22">
        <f>IF(ISBLANK(HLOOKUP($A150,JOLTS!$A$4:$GO$6,B$5,FALSE)),NA(),IF(ISTEXT(HLOOKUP($A150,JOLTS!$A$4:$GO$6,B$5,FALSE)),VALUE(LEFT(HLOOKUP($A150,JOLTS!$A$4:$GO$6,B$5,FALSE),LEN(HLOOKUP($A150,JOLTS!$A$4:$GO$6,B$5,FALSE))-3)),HLOOKUP($A150,JOLTS!$A$4:$GO$6,B$5,FALSE)))</f>
        <v>3574</v>
      </c>
      <c r="C150" s="20">
        <f>IF(ISBLANK(HLOOKUP($A150,JOLTS!$A$4:$GO$6,C$5,FALSE)),NA(),IF(ISTEXT(HLOOKUP($A150,JOLTS!$A$4:$GO$6,C$5,FALSE)),VALUE(LEFT(HLOOKUP($A150,JOLTS!$A$4:$GO$6,C$5,FALSE),LEN(HLOOKUP($A150,JOLTS!$A$4:$GO$6,C$5,FALSE))-3)),HLOOKUP($A150,JOLTS!$A$4:$GO$6,C$5,FALSE)))</f>
        <v>2.6</v>
      </c>
      <c r="D150" s="22">
        <f>IF(ISBLANK(HLOOKUP($A150,CES!$A$4:$ALB$7,D$5,FALSE)),NA(),IF(ISTEXT(HLOOKUP($A150,CES!$A$4:$ALB$7,D$5,FALSE)),VALUE(LEFT(HLOOKUP($A150,CES!$A$4:$ALB$7,D$5,FALSE),LEN(HLOOKUP($A150,CES!$A$4:$ALB$7,D$5,FALSE))-3)),HLOOKUP($A150,CES!$A$4:$ALB$7,D$5,FALSE)))</f>
        <v>133188</v>
      </c>
      <c r="E150" s="32">
        <f t="shared" si="78"/>
        <v>2.6132990158084848</v>
      </c>
      <c r="G150" s="38">
        <f>IF(ISBLANK(HLOOKUP($A150,CPS!$B$4:$AHB$23,G$5,FALSE)),NA(),IF(ISTEXT(HLOOKUP($A150,CPS!$B$4:$AHB$23,G$5,FALSE)),VALUE(LEFT(HLOOKUP($A150,CPS!$B$4:$AHB$23,G$5,FALSE),LEN(HLOOKUP($A150,CPS!$B$4:$AHB$23,G$5,FALSE))-3)),HLOOKUP($A150,CPS!$B$4:$AHB$23,G$5,FALSE)))</f>
        <v>154328</v>
      </c>
      <c r="H150" s="38">
        <f>IF(ISBLANK(HLOOKUP($A150,CPS!$B$4:$AHB$23,H$5,FALSE)),NA(),IF(ISTEXT(HLOOKUP($A150,CPS!$B$4:$AHB$23,H$5,FALSE)),VALUE(LEFT(HLOOKUP($A150,CPS!$B$4:$AHB$23,H$5,FALSE),LEN(HLOOKUP($A150,CPS!$B$4:$AHB$23,H$5,FALSE))-3)),HLOOKUP($A150,CPS!$B$4:$AHB$23,H$5,FALSE)))</f>
        <v>12650</v>
      </c>
      <c r="I150" s="38">
        <f>IF(ISBLANK(HLOOKUP($A150,CPS!$B$4:$AHB$23,I$5,FALSE)),NA(),IF(ISTEXT(HLOOKUP($A150,CPS!$B$4:$AHB$23,I$5,FALSE)),VALUE(LEFT(HLOOKUP($A150,CPS!$B$4:$AHB$23,I$5,FALSE),LEN(HLOOKUP($A150,CPS!$B$4:$AHB$23,I$5,FALSE))-3)),HLOOKUP($A150,CPS!$B$4:$AHB$23,I$5,FALSE)))</f>
        <v>2461</v>
      </c>
      <c r="J150" s="38">
        <f>IF(ISBLANK(HLOOKUP($A150,CPS!$B$4:$AHB$23,J$5,FALSE)),NA(),IF(ISTEXT(HLOOKUP($A150,CPS!$B$4:$AHB$23,J$5,FALSE)),VALUE(LEFT(HLOOKUP($A150,CPS!$B$4:$AHB$23,J$5,FALSE),LEN(HLOOKUP($A150,CPS!$B$4:$AHB$23,J$5,FALSE))-3)),HLOOKUP($A150,CPS!$B$4:$AHB$23,J$5,FALSE)))</f>
        <v>2880</v>
      </c>
      <c r="K150" s="38">
        <f>IF(ISBLANK(HLOOKUP($A150,CPS!$B$4:$AHB$23,K$5,FALSE)),NA(),IF(ISTEXT(HLOOKUP($A150,CPS!$B$4:$AHB$23,K$5,FALSE)),VALUE(LEFT(HLOOKUP($A150,CPS!$B$4:$AHB$23,K$5,FALSE),LEN(HLOOKUP($A150,CPS!$B$4:$AHB$23,K$5,FALSE))-3)),HLOOKUP($A150,CPS!$B$4:$AHB$23,K$5,FALSE)))</f>
        <v>1942</v>
      </c>
      <c r="L150" s="38">
        <f>IF(ISBLANK(HLOOKUP($A150,CPS!$B$4:$AHB$23,L$5,FALSE)),NA(),IF(ISTEXT(HLOOKUP($A150,CPS!$B$4:$AHB$23,L$5,FALSE)),VALUE(LEFT(HLOOKUP($A150,CPS!$B$4:$AHB$23,L$5,FALSE),LEN(HLOOKUP($A150,CPS!$B$4:$AHB$23,L$5,FALSE))-3)),HLOOKUP($A150,CPS!$B$4:$AHB$23,L$5,FALSE)))</f>
        <v>5524</v>
      </c>
      <c r="M150" s="32">
        <f t="shared" si="66"/>
        <v>8.1968275361567571</v>
      </c>
      <c r="N150" s="32">
        <f t="shared" si="67"/>
        <v>4.7191695609351516</v>
      </c>
      <c r="O150" s="41"/>
      <c r="P150" s="24" t="e">
        <f t="shared" si="79"/>
        <v>#N/A</v>
      </c>
      <c r="Q150" s="24" t="e">
        <f t="shared" si="68"/>
        <v>#N/A</v>
      </c>
      <c r="R150" s="24" t="e">
        <f t="shared" si="69"/>
        <v>#N/A</v>
      </c>
      <c r="S150" s="24" t="e">
        <f t="shared" si="80"/>
        <v>#N/A</v>
      </c>
      <c r="T150" s="24" t="e">
        <f t="shared" si="70"/>
        <v>#N/A</v>
      </c>
      <c r="U150" s="24" t="e">
        <f t="shared" si="71"/>
        <v>#N/A</v>
      </c>
      <c r="V150" s="24" t="e">
        <f t="shared" si="81"/>
        <v>#N/A</v>
      </c>
      <c r="W150" s="24" t="e">
        <f t="shared" si="72"/>
        <v>#N/A</v>
      </c>
      <c r="X150" s="24" t="e">
        <f t="shared" si="73"/>
        <v>#N/A</v>
      </c>
      <c r="Y150" s="24" t="e">
        <f t="shared" si="82"/>
        <v>#N/A</v>
      </c>
      <c r="Z150" s="24" t="e">
        <f t="shared" si="74"/>
        <v>#N/A</v>
      </c>
      <c r="AA150" s="24" t="e">
        <f t="shared" si="75"/>
        <v>#N/A</v>
      </c>
      <c r="AB150" s="24">
        <f t="shared" si="83"/>
        <v>2.6132990158084848</v>
      </c>
      <c r="AC150" s="24">
        <f t="shared" si="76"/>
        <v>8.1968275361567571</v>
      </c>
      <c r="AD150" s="24">
        <f t="shared" si="77"/>
        <v>4.7191695609351516</v>
      </c>
    </row>
    <row r="151" spans="1:30" ht="9.9499999999999993" x14ac:dyDescent="0.2">
      <c r="A151" s="44">
        <v>40940</v>
      </c>
      <c r="B151" s="22">
        <f>IF(ISBLANK(HLOOKUP($A151,JOLTS!$A$4:$GO$6,B$5,FALSE)),NA(),IF(ISTEXT(HLOOKUP($A151,JOLTS!$A$4:$GO$6,B$5,FALSE)),VALUE(LEFT(HLOOKUP($A151,JOLTS!$A$4:$GO$6,B$5,FALSE),LEN(HLOOKUP($A151,JOLTS!$A$4:$GO$6,B$5,FALSE))-3)),HLOOKUP($A151,JOLTS!$A$4:$GO$6,B$5,FALSE)))</f>
        <v>3509</v>
      </c>
      <c r="C151" s="20">
        <f>IF(ISBLANK(HLOOKUP($A151,JOLTS!$A$4:$GO$6,C$5,FALSE)),NA(),IF(ISTEXT(HLOOKUP($A151,JOLTS!$A$4:$GO$6,C$5,FALSE)),VALUE(LEFT(HLOOKUP($A151,JOLTS!$A$4:$GO$6,C$5,FALSE),LEN(HLOOKUP($A151,JOLTS!$A$4:$GO$6,C$5,FALSE))-3)),HLOOKUP($A151,JOLTS!$A$4:$GO$6,C$5,FALSE)))</f>
        <v>2.6</v>
      </c>
      <c r="D151" s="22">
        <f>IF(ISBLANK(HLOOKUP($A151,CES!$A$4:$ALB$7,D$5,FALSE)),NA(),IF(ISTEXT(HLOOKUP($A151,CES!$A$4:$ALB$7,D$5,FALSE)),VALUE(LEFT(HLOOKUP($A151,CES!$A$4:$ALB$7,D$5,FALSE),LEN(HLOOKUP($A151,CES!$A$4:$ALB$7,D$5,FALSE))-3)),HLOOKUP($A151,CES!$A$4:$ALB$7,D$5,FALSE)))</f>
        <v>133414</v>
      </c>
      <c r="E151" s="32">
        <f t="shared" si="78"/>
        <v>2.5627542487383423</v>
      </c>
      <c r="G151" s="38">
        <f>IF(ISBLANK(HLOOKUP($A151,CPS!$B$4:$AHB$23,G$5,FALSE)),NA(),IF(ISTEXT(HLOOKUP($A151,CPS!$B$4:$AHB$23,G$5,FALSE)),VALUE(LEFT(HLOOKUP($A151,CPS!$B$4:$AHB$23,G$5,FALSE),LEN(HLOOKUP($A151,CPS!$B$4:$AHB$23,G$5,FALSE))-3)),HLOOKUP($A151,CPS!$B$4:$AHB$23,G$5,FALSE)))</f>
        <v>154826</v>
      </c>
      <c r="H151" s="38">
        <f>IF(ISBLANK(HLOOKUP($A151,CPS!$B$4:$AHB$23,H$5,FALSE)),NA(),IF(ISTEXT(HLOOKUP($A151,CPS!$B$4:$AHB$23,H$5,FALSE)),VALUE(LEFT(HLOOKUP($A151,CPS!$B$4:$AHB$23,H$5,FALSE),LEN(HLOOKUP($A151,CPS!$B$4:$AHB$23,H$5,FALSE))-3)),HLOOKUP($A151,CPS!$B$4:$AHB$23,H$5,FALSE)))</f>
        <v>12883</v>
      </c>
      <c r="I151" s="38">
        <f>IF(ISBLANK(HLOOKUP($A151,CPS!$B$4:$AHB$23,I$5,FALSE)),NA(),IF(ISTEXT(HLOOKUP($A151,CPS!$B$4:$AHB$23,I$5,FALSE)),VALUE(LEFT(HLOOKUP($A151,CPS!$B$4:$AHB$23,I$5,FALSE),LEN(HLOOKUP($A151,CPS!$B$4:$AHB$23,I$5,FALSE))-3)),HLOOKUP($A151,CPS!$B$4:$AHB$23,I$5,FALSE)))</f>
        <v>2584</v>
      </c>
      <c r="J151" s="38">
        <f>IF(ISBLANK(HLOOKUP($A151,CPS!$B$4:$AHB$23,J$5,FALSE)),NA(),IF(ISTEXT(HLOOKUP($A151,CPS!$B$4:$AHB$23,J$5,FALSE)),VALUE(LEFT(HLOOKUP($A151,CPS!$B$4:$AHB$23,J$5,FALSE),LEN(HLOOKUP($A151,CPS!$B$4:$AHB$23,J$5,FALSE))-3)),HLOOKUP($A151,CPS!$B$4:$AHB$23,J$5,FALSE)))</f>
        <v>2842</v>
      </c>
      <c r="K151" s="38">
        <f>IF(ISBLANK(HLOOKUP($A151,CPS!$B$4:$AHB$23,K$5,FALSE)),NA(),IF(ISTEXT(HLOOKUP($A151,CPS!$B$4:$AHB$23,K$5,FALSE)),VALUE(LEFT(HLOOKUP($A151,CPS!$B$4:$AHB$23,K$5,FALSE),LEN(HLOOKUP($A151,CPS!$B$4:$AHB$23,K$5,FALSE))-3)),HLOOKUP($A151,CPS!$B$4:$AHB$23,K$5,FALSE)))</f>
        <v>2021</v>
      </c>
      <c r="L151" s="38">
        <f>IF(ISBLANK(HLOOKUP($A151,CPS!$B$4:$AHB$23,L$5,FALSE)),NA(),IF(ISTEXT(HLOOKUP($A151,CPS!$B$4:$AHB$23,L$5,FALSE)),VALUE(LEFT(HLOOKUP($A151,CPS!$B$4:$AHB$23,L$5,FALSE),LEN(HLOOKUP($A151,CPS!$B$4:$AHB$23,L$5,FALSE))-3)),HLOOKUP($A151,CPS!$B$4:$AHB$23,L$5,FALSE)))</f>
        <v>5352</v>
      </c>
      <c r="M151" s="32">
        <f t="shared" si="66"/>
        <v>8.3209538449614406</v>
      </c>
      <c r="N151" s="32">
        <f t="shared" si="67"/>
        <v>4.8099156472427111</v>
      </c>
      <c r="O151" s="41"/>
      <c r="P151" s="24" t="e">
        <f t="shared" si="79"/>
        <v>#N/A</v>
      </c>
      <c r="Q151" s="24" t="e">
        <f t="shared" si="68"/>
        <v>#N/A</v>
      </c>
      <c r="R151" s="24" t="e">
        <f t="shared" si="69"/>
        <v>#N/A</v>
      </c>
      <c r="S151" s="24" t="e">
        <f t="shared" si="80"/>
        <v>#N/A</v>
      </c>
      <c r="T151" s="24" t="e">
        <f t="shared" si="70"/>
        <v>#N/A</v>
      </c>
      <c r="U151" s="24" t="e">
        <f t="shared" si="71"/>
        <v>#N/A</v>
      </c>
      <c r="V151" s="24" t="e">
        <f t="shared" si="81"/>
        <v>#N/A</v>
      </c>
      <c r="W151" s="24" t="e">
        <f t="shared" si="72"/>
        <v>#N/A</v>
      </c>
      <c r="X151" s="24" t="e">
        <f t="shared" si="73"/>
        <v>#N/A</v>
      </c>
      <c r="Y151" s="24" t="e">
        <f t="shared" si="82"/>
        <v>#N/A</v>
      </c>
      <c r="Z151" s="24" t="e">
        <f t="shared" si="74"/>
        <v>#N/A</v>
      </c>
      <c r="AA151" s="24" t="e">
        <f t="shared" si="75"/>
        <v>#N/A</v>
      </c>
      <c r="AB151" s="24">
        <f t="shared" si="83"/>
        <v>2.5627542487383423</v>
      </c>
      <c r="AC151" s="24">
        <f t="shared" si="76"/>
        <v>8.3209538449614406</v>
      </c>
      <c r="AD151" s="24">
        <f t="shared" si="77"/>
        <v>4.8099156472427111</v>
      </c>
    </row>
    <row r="152" spans="1:30" ht="9.9499999999999993" x14ac:dyDescent="0.2">
      <c r="A152" s="44">
        <v>40969</v>
      </c>
      <c r="B152" s="22">
        <f>IF(ISBLANK(HLOOKUP($A152,JOLTS!$A$4:$GO$6,B$5,FALSE)),NA(),IF(ISTEXT(HLOOKUP($A152,JOLTS!$A$4:$GO$6,B$5,FALSE)),VALUE(LEFT(HLOOKUP($A152,JOLTS!$A$4:$GO$6,B$5,FALSE),LEN(HLOOKUP($A152,JOLTS!$A$4:$GO$6,B$5,FALSE))-3)),HLOOKUP($A152,JOLTS!$A$4:$GO$6,B$5,FALSE)))</f>
        <v>3827</v>
      </c>
      <c r="C152" s="20">
        <f>IF(ISBLANK(HLOOKUP($A152,JOLTS!$A$4:$GO$6,C$5,FALSE)),NA(),IF(ISTEXT(HLOOKUP($A152,JOLTS!$A$4:$GO$6,C$5,FALSE)),VALUE(LEFT(HLOOKUP($A152,JOLTS!$A$4:$GO$6,C$5,FALSE),LEN(HLOOKUP($A152,JOLTS!$A$4:$GO$6,C$5,FALSE))-3)),HLOOKUP($A152,JOLTS!$A$4:$GO$6,C$5,FALSE)))</f>
        <v>2.8</v>
      </c>
      <c r="D152" s="22">
        <f>IF(ISBLANK(HLOOKUP($A152,CES!$A$4:$ALB$7,D$5,FALSE)),NA(),IF(ISTEXT(HLOOKUP($A152,CES!$A$4:$ALB$7,D$5,FALSE)),VALUE(LEFT(HLOOKUP($A152,CES!$A$4:$ALB$7,D$5,FALSE),LEN(HLOOKUP($A152,CES!$A$4:$ALB$7,D$5,FALSE))-3)),HLOOKUP($A152,CES!$A$4:$ALB$7,D$5,FALSE)))</f>
        <v>133657</v>
      </c>
      <c r="E152" s="32">
        <f t="shared" si="78"/>
        <v>2.783596636699543</v>
      </c>
      <c r="G152" s="38">
        <f>IF(ISBLANK(HLOOKUP($A152,CPS!$B$4:$AHB$23,G$5,FALSE)),NA(),IF(ISTEXT(HLOOKUP($A152,CPS!$B$4:$AHB$23,G$5,FALSE)),VALUE(LEFT(HLOOKUP($A152,CPS!$B$4:$AHB$23,G$5,FALSE),LEN(HLOOKUP($A152,CPS!$B$4:$AHB$23,G$5,FALSE))-3)),HLOOKUP($A152,CPS!$B$4:$AHB$23,G$5,FALSE)))</f>
        <v>154811</v>
      </c>
      <c r="H152" s="38">
        <f>IF(ISBLANK(HLOOKUP($A152,CPS!$B$4:$AHB$23,H$5,FALSE)),NA(),IF(ISTEXT(HLOOKUP($A152,CPS!$B$4:$AHB$23,H$5,FALSE)),VALUE(LEFT(HLOOKUP($A152,CPS!$B$4:$AHB$23,H$5,FALSE),LEN(HLOOKUP($A152,CPS!$B$4:$AHB$23,H$5,FALSE))-3)),HLOOKUP($A152,CPS!$B$4:$AHB$23,H$5,FALSE)))</f>
        <v>12732</v>
      </c>
      <c r="I152" s="38">
        <f>IF(ISBLANK(HLOOKUP($A152,CPS!$B$4:$AHB$23,I$5,FALSE)),NA(),IF(ISTEXT(HLOOKUP($A152,CPS!$B$4:$AHB$23,I$5,FALSE)),VALUE(LEFT(HLOOKUP($A152,CPS!$B$4:$AHB$23,I$5,FALSE),LEN(HLOOKUP($A152,CPS!$B$4:$AHB$23,I$5,FALSE))-3)),HLOOKUP($A152,CPS!$B$4:$AHB$23,I$5,FALSE)))</f>
        <v>2724</v>
      </c>
      <c r="J152" s="38">
        <f>IF(ISBLANK(HLOOKUP($A152,CPS!$B$4:$AHB$23,J$5,FALSE)),NA(),IF(ISTEXT(HLOOKUP($A152,CPS!$B$4:$AHB$23,J$5,FALSE)),VALUE(LEFT(HLOOKUP($A152,CPS!$B$4:$AHB$23,J$5,FALSE),LEN(HLOOKUP($A152,CPS!$B$4:$AHB$23,J$5,FALSE))-3)),HLOOKUP($A152,CPS!$B$4:$AHB$23,J$5,FALSE)))</f>
        <v>2792</v>
      </c>
      <c r="K152" s="38">
        <f>IF(ISBLANK(HLOOKUP($A152,CPS!$B$4:$AHB$23,K$5,FALSE)),NA(),IF(ISTEXT(HLOOKUP($A152,CPS!$B$4:$AHB$23,K$5,FALSE)),VALUE(LEFT(HLOOKUP($A152,CPS!$B$4:$AHB$23,K$5,FALSE),LEN(HLOOKUP($A152,CPS!$B$4:$AHB$23,K$5,FALSE))-3)),HLOOKUP($A152,CPS!$B$4:$AHB$23,K$5,FALSE)))</f>
        <v>1924</v>
      </c>
      <c r="L152" s="38">
        <f>IF(ISBLANK(HLOOKUP($A152,CPS!$B$4:$AHB$23,L$5,FALSE)),NA(),IF(ISTEXT(HLOOKUP($A152,CPS!$B$4:$AHB$23,L$5,FALSE)),VALUE(LEFT(HLOOKUP($A152,CPS!$B$4:$AHB$23,L$5,FALSE),LEN(HLOOKUP($A152,CPS!$B$4:$AHB$23,L$5,FALSE))-3)),HLOOKUP($A152,CPS!$B$4:$AHB$23,L$5,FALSE)))</f>
        <v>5292</v>
      </c>
      <c r="M152" s="32">
        <f t="shared" si="66"/>
        <v>8.2242217930250447</v>
      </c>
      <c r="N152" s="32">
        <f t="shared" si="67"/>
        <v>4.8058600487045497</v>
      </c>
      <c r="O152" s="41"/>
      <c r="P152" s="24" t="e">
        <f t="shared" si="79"/>
        <v>#N/A</v>
      </c>
      <c r="Q152" s="24" t="e">
        <f t="shared" si="68"/>
        <v>#N/A</v>
      </c>
      <c r="R152" s="24" t="e">
        <f t="shared" si="69"/>
        <v>#N/A</v>
      </c>
      <c r="S152" s="24" t="e">
        <f t="shared" si="80"/>
        <v>#N/A</v>
      </c>
      <c r="T152" s="24" t="e">
        <f t="shared" si="70"/>
        <v>#N/A</v>
      </c>
      <c r="U152" s="24" t="e">
        <f t="shared" si="71"/>
        <v>#N/A</v>
      </c>
      <c r="V152" s="24" t="e">
        <f t="shared" si="81"/>
        <v>#N/A</v>
      </c>
      <c r="W152" s="24" t="e">
        <f t="shared" si="72"/>
        <v>#N/A</v>
      </c>
      <c r="X152" s="24" t="e">
        <f t="shared" si="73"/>
        <v>#N/A</v>
      </c>
      <c r="Y152" s="24" t="e">
        <f t="shared" si="82"/>
        <v>#N/A</v>
      </c>
      <c r="Z152" s="24" t="e">
        <f t="shared" si="74"/>
        <v>#N/A</v>
      </c>
      <c r="AA152" s="24" t="e">
        <f t="shared" si="75"/>
        <v>#N/A</v>
      </c>
      <c r="AB152" s="24">
        <f t="shared" si="83"/>
        <v>2.783596636699543</v>
      </c>
      <c r="AC152" s="24">
        <f t="shared" si="76"/>
        <v>8.2242217930250447</v>
      </c>
      <c r="AD152" s="24">
        <f t="shared" si="77"/>
        <v>4.8058600487045497</v>
      </c>
    </row>
    <row r="153" spans="1:30" ht="9.9499999999999993" x14ac:dyDescent="0.2">
      <c r="A153" s="44">
        <v>41000</v>
      </c>
      <c r="B153" s="22">
        <f>IF(ISBLANK(HLOOKUP($A153,JOLTS!$A$4:$GO$6,B$5,FALSE)),NA(),IF(ISTEXT(HLOOKUP($A153,JOLTS!$A$4:$GO$6,B$5,FALSE)),VALUE(LEFT(HLOOKUP($A153,JOLTS!$A$4:$GO$6,B$5,FALSE),LEN(HLOOKUP($A153,JOLTS!$A$4:$GO$6,B$5,FALSE))-3)),HLOOKUP($A153,JOLTS!$A$4:$GO$6,B$5,FALSE)))</f>
        <v>3617</v>
      </c>
      <c r="C153" s="20">
        <f>IF(ISBLANK(HLOOKUP($A153,JOLTS!$A$4:$GO$6,C$5,FALSE)),NA(),IF(ISTEXT(HLOOKUP($A153,JOLTS!$A$4:$GO$6,C$5,FALSE)),VALUE(LEFT(HLOOKUP($A153,JOLTS!$A$4:$GO$6,C$5,FALSE),LEN(HLOOKUP($A153,JOLTS!$A$4:$GO$6,C$5,FALSE))-3)),HLOOKUP($A153,JOLTS!$A$4:$GO$6,C$5,FALSE)))</f>
        <v>2.6</v>
      </c>
      <c r="D153" s="22">
        <f>IF(ISBLANK(HLOOKUP($A153,CES!$A$4:$ALB$7,D$5,FALSE)),NA(),IF(ISTEXT(HLOOKUP($A153,CES!$A$4:$ALB$7,D$5,FALSE)),VALUE(LEFT(HLOOKUP($A153,CES!$A$4:$ALB$7,D$5,FALSE),LEN(HLOOKUP($A153,CES!$A$4:$ALB$7,D$5,FALSE))-3)),HLOOKUP($A153,CES!$A$4:$ALB$7,D$5,FALSE)))</f>
        <v>133753</v>
      </c>
      <c r="E153" s="32">
        <f t="shared" si="78"/>
        <v>2.6330348693310039</v>
      </c>
      <c r="G153" s="38">
        <f>IF(ISBLANK(HLOOKUP($A153,CPS!$B$4:$AHB$23,G$5,FALSE)),NA(),IF(ISTEXT(HLOOKUP($A153,CPS!$B$4:$AHB$23,G$5,FALSE)),VALUE(LEFT(HLOOKUP($A153,CPS!$B$4:$AHB$23,G$5,FALSE),LEN(HLOOKUP($A153,CPS!$B$4:$AHB$23,G$5,FALSE))-3)),HLOOKUP($A153,CPS!$B$4:$AHB$23,G$5,FALSE)))</f>
        <v>154565</v>
      </c>
      <c r="H153" s="38">
        <f>IF(ISBLANK(HLOOKUP($A153,CPS!$B$4:$AHB$23,H$5,FALSE)),NA(),IF(ISTEXT(HLOOKUP($A153,CPS!$B$4:$AHB$23,H$5,FALSE)),VALUE(LEFT(HLOOKUP($A153,CPS!$B$4:$AHB$23,H$5,FALSE),LEN(HLOOKUP($A153,CPS!$B$4:$AHB$23,H$5,FALSE))-3)),HLOOKUP($A153,CPS!$B$4:$AHB$23,H$5,FALSE)))</f>
        <v>12603</v>
      </c>
      <c r="I153" s="38">
        <f>IF(ISBLANK(HLOOKUP($A153,CPS!$B$4:$AHB$23,I$5,FALSE)),NA(),IF(ISTEXT(HLOOKUP($A153,CPS!$B$4:$AHB$23,I$5,FALSE)),VALUE(LEFT(HLOOKUP($A153,CPS!$B$4:$AHB$23,I$5,FALSE),LEN(HLOOKUP($A153,CPS!$B$4:$AHB$23,I$5,FALSE))-3)),HLOOKUP($A153,CPS!$B$4:$AHB$23,I$5,FALSE)))</f>
        <v>2621</v>
      </c>
      <c r="J153" s="38">
        <f>IF(ISBLANK(HLOOKUP($A153,CPS!$B$4:$AHB$23,J$5,FALSE)),NA(),IF(ISTEXT(HLOOKUP($A153,CPS!$B$4:$AHB$23,J$5,FALSE)),VALUE(LEFT(HLOOKUP($A153,CPS!$B$4:$AHB$23,J$5,FALSE),LEN(HLOOKUP($A153,CPS!$B$4:$AHB$23,J$5,FALSE))-3)),HLOOKUP($A153,CPS!$B$4:$AHB$23,J$5,FALSE)))</f>
        <v>2839</v>
      </c>
      <c r="K153" s="38">
        <f>IF(ISBLANK(HLOOKUP($A153,CPS!$B$4:$AHB$23,K$5,FALSE)),NA(),IF(ISTEXT(HLOOKUP($A153,CPS!$B$4:$AHB$23,K$5,FALSE)),VALUE(LEFT(HLOOKUP($A153,CPS!$B$4:$AHB$23,K$5,FALSE),LEN(HLOOKUP($A153,CPS!$B$4:$AHB$23,K$5,FALSE))-3)),HLOOKUP($A153,CPS!$B$4:$AHB$23,K$5,FALSE)))</f>
        <v>1951</v>
      </c>
      <c r="L153" s="38">
        <f>IF(ISBLANK(HLOOKUP($A153,CPS!$B$4:$AHB$23,L$5,FALSE)),NA(),IF(ISTEXT(HLOOKUP($A153,CPS!$B$4:$AHB$23,L$5,FALSE)),VALUE(LEFT(HLOOKUP($A153,CPS!$B$4:$AHB$23,L$5,FALSE),LEN(HLOOKUP($A153,CPS!$B$4:$AHB$23,L$5,FALSE))-3)),HLOOKUP($A153,CPS!$B$4:$AHB$23,L$5,FALSE)))</f>
        <v>5106</v>
      </c>
      <c r="M153" s="32">
        <f t="shared" si="66"/>
        <v>8.153851130592308</v>
      </c>
      <c r="N153" s="32">
        <f t="shared" si="67"/>
        <v>4.7947465467602628</v>
      </c>
      <c r="O153" s="41"/>
      <c r="P153" s="24" t="e">
        <f t="shared" si="79"/>
        <v>#N/A</v>
      </c>
      <c r="Q153" s="24" t="e">
        <f t="shared" si="68"/>
        <v>#N/A</v>
      </c>
      <c r="R153" s="24" t="e">
        <f t="shared" si="69"/>
        <v>#N/A</v>
      </c>
      <c r="S153" s="24" t="e">
        <f t="shared" si="80"/>
        <v>#N/A</v>
      </c>
      <c r="T153" s="24" t="e">
        <f t="shared" si="70"/>
        <v>#N/A</v>
      </c>
      <c r="U153" s="24" t="e">
        <f t="shared" si="71"/>
        <v>#N/A</v>
      </c>
      <c r="V153" s="24" t="e">
        <f t="shared" si="81"/>
        <v>#N/A</v>
      </c>
      <c r="W153" s="24" t="e">
        <f t="shared" si="72"/>
        <v>#N/A</v>
      </c>
      <c r="X153" s="24" t="e">
        <f t="shared" si="73"/>
        <v>#N/A</v>
      </c>
      <c r="Y153" s="24" t="e">
        <f t="shared" si="82"/>
        <v>#N/A</v>
      </c>
      <c r="Z153" s="24" t="e">
        <f t="shared" si="74"/>
        <v>#N/A</v>
      </c>
      <c r="AA153" s="24" t="e">
        <f t="shared" si="75"/>
        <v>#N/A</v>
      </c>
      <c r="AB153" s="24">
        <f t="shared" si="83"/>
        <v>2.6330348693310039</v>
      </c>
      <c r="AC153" s="24">
        <f t="shared" si="76"/>
        <v>8.153851130592308</v>
      </c>
      <c r="AD153" s="24">
        <f t="shared" si="77"/>
        <v>4.7947465467602628</v>
      </c>
    </row>
    <row r="154" spans="1:30" ht="9.9499999999999993" x14ac:dyDescent="0.2">
      <c r="A154" s="44">
        <v>41030</v>
      </c>
      <c r="B154" s="22">
        <f>IF(ISBLANK(HLOOKUP($A154,JOLTS!$A$4:$GO$6,B$5,FALSE)),NA(),IF(ISTEXT(HLOOKUP($A154,JOLTS!$A$4:$GO$6,B$5,FALSE)),VALUE(LEFT(HLOOKUP($A154,JOLTS!$A$4:$GO$6,B$5,FALSE),LEN(HLOOKUP($A154,JOLTS!$A$4:$GO$6,B$5,FALSE))-3)),HLOOKUP($A154,JOLTS!$A$4:$GO$6,B$5,FALSE)))</f>
        <v>3739</v>
      </c>
      <c r="C154" s="20">
        <f>IF(ISBLANK(HLOOKUP($A154,JOLTS!$A$4:$GO$6,C$5,FALSE)),NA(),IF(ISTEXT(HLOOKUP($A154,JOLTS!$A$4:$GO$6,C$5,FALSE)),VALUE(LEFT(HLOOKUP($A154,JOLTS!$A$4:$GO$6,C$5,FALSE),LEN(HLOOKUP($A154,JOLTS!$A$4:$GO$6,C$5,FALSE))-3)),HLOOKUP($A154,JOLTS!$A$4:$GO$6,C$5,FALSE)))</f>
        <v>2.7</v>
      </c>
      <c r="D154" s="22">
        <f>IF(ISBLANK(HLOOKUP($A154,CES!$A$4:$ALB$7,D$5,FALSE)),NA(),IF(ISTEXT(HLOOKUP($A154,CES!$A$4:$ALB$7,D$5,FALSE)),VALUE(LEFT(HLOOKUP($A154,CES!$A$4:$ALB$7,D$5,FALSE),LEN(HLOOKUP($A154,CES!$A$4:$ALB$7,D$5,FALSE))-3)),HLOOKUP($A154,CES!$A$4:$ALB$7,D$5,FALSE)))</f>
        <v>133863</v>
      </c>
      <c r="E154" s="32">
        <f t="shared" si="78"/>
        <v>2.7172570166131305</v>
      </c>
      <c r="G154" s="38">
        <f>IF(ISBLANK(HLOOKUP($A154,CPS!$B$4:$AHB$23,G$5,FALSE)),NA(),IF(ISTEXT(HLOOKUP($A154,CPS!$B$4:$AHB$23,G$5,FALSE)),VALUE(LEFT(HLOOKUP($A154,CPS!$B$4:$AHB$23,G$5,FALSE),LEN(HLOOKUP($A154,CPS!$B$4:$AHB$23,G$5,FALSE))-3)),HLOOKUP($A154,CPS!$B$4:$AHB$23,G$5,FALSE)))</f>
        <v>154946</v>
      </c>
      <c r="H154" s="38">
        <f>IF(ISBLANK(HLOOKUP($A154,CPS!$B$4:$AHB$23,H$5,FALSE)),NA(),IF(ISTEXT(HLOOKUP($A154,CPS!$B$4:$AHB$23,H$5,FALSE)),VALUE(LEFT(HLOOKUP($A154,CPS!$B$4:$AHB$23,H$5,FALSE),LEN(HLOOKUP($A154,CPS!$B$4:$AHB$23,H$5,FALSE))-3)),HLOOKUP($A154,CPS!$B$4:$AHB$23,H$5,FALSE)))</f>
        <v>12689</v>
      </c>
      <c r="I154" s="38">
        <f>IF(ISBLANK(HLOOKUP($A154,CPS!$B$4:$AHB$23,I$5,FALSE)),NA(),IF(ISTEXT(HLOOKUP($A154,CPS!$B$4:$AHB$23,I$5,FALSE)),VALUE(LEFT(HLOOKUP($A154,CPS!$B$4:$AHB$23,I$5,FALSE),LEN(HLOOKUP($A154,CPS!$B$4:$AHB$23,I$5,FALSE))-3)),HLOOKUP($A154,CPS!$B$4:$AHB$23,I$5,FALSE)))</f>
        <v>2575</v>
      </c>
      <c r="J154" s="38">
        <f>IF(ISBLANK(HLOOKUP($A154,CPS!$B$4:$AHB$23,J$5,FALSE)),NA(),IF(ISTEXT(HLOOKUP($A154,CPS!$B$4:$AHB$23,J$5,FALSE)),VALUE(LEFT(HLOOKUP($A154,CPS!$B$4:$AHB$23,J$5,FALSE),LEN(HLOOKUP($A154,CPS!$B$4:$AHB$23,J$5,FALSE))-3)),HLOOKUP($A154,CPS!$B$4:$AHB$23,J$5,FALSE)))</f>
        <v>3018</v>
      </c>
      <c r="K154" s="38">
        <f>IF(ISBLANK(HLOOKUP($A154,CPS!$B$4:$AHB$23,K$5,FALSE)),NA(),IF(ISTEXT(HLOOKUP($A154,CPS!$B$4:$AHB$23,K$5,FALSE)),VALUE(LEFT(HLOOKUP($A154,CPS!$B$4:$AHB$23,K$5,FALSE),LEN(HLOOKUP($A154,CPS!$B$4:$AHB$23,K$5,FALSE))-3)),HLOOKUP($A154,CPS!$B$4:$AHB$23,K$5,FALSE)))</f>
        <v>1677</v>
      </c>
      <c r="L154" s="38">
        <f>IF(ISBLANK(HLOOKUP($A154,CPS!$B$4:$AHB$23,L$5,FALSE)),NA(),IF(ISTEXT(HLOOKUP($A154,CPS!$B$4:$AHB$23,L$5,FALSE)),VALUE(LEFT(HLOOKUP($A154,CPS!$B$4:$AHB$23,L$5,FALSE),LEN(HLOOKUP($A154,CPS!$B$4:$AHB$23,L$5,FALSE))-3)),HLOOKUP($A154,CPS!$B$4:$AHB$23,L$5,FALSE)))</f>
        <v>5392</v>
      </c>
      <c r="M154" s="32">
        <f t="shared" si="66"/>
        <v>8.1893046609786637</v>
      </c>
      <c r="N154" s="32">
        <f t="shared" si="67"/>
        <v>4.6919571979915586</v>
      </c>
      <c r="O154" s="41"/>
      <c r="P154" s="24" t="e">
        <f t="shared" si="79"/>
        <v>#N/A</v>
      </c>
      <c r="Q154" s="24" t="e">
        <f t="shared" si="68"/>
        <v>#N/A</v>
      </c>
      <c r="R154" s="24" t="e">
        <f t="shared" si="69"/>
        <v>#N/A</v>
      </c>
      <c r="S154" s="24" t="e">
        <f t="shared" si="80"/>
        <v>#N/A</v>
      </c>
      <c r="T154" s="24" t="e">
        <f t="shared" si="70"/>
        <v>#N/A</v>
      </c>
      <c r="U154" s="24" t="e">
        <f t="shared" si="71"/>
        <v>#N/A</v>
      </c>
      <c r="V154" s="24" t="e">
        <f t="shared" si="81"/>
        <v>#N/A</v>
      </c>
      <c r="W154" s="24" t="e">
        <f t="shared" si="72"/>
        <v>#N/A</v>
      </c>
      <c r="X154" s="24" t="e">
        <f t="shared" si="73"/>
        <v>#N/A</v>
      </c>
      <c r="Y154" s="24" t="e">
        <f t="shared" si="82"/>
        <v>#N/A</v>
      </c>
      <c r="Z154" s="24" t="e">
        <f t="shared" si="74"/>
        <v>#N/A</v>
      </c>
      <c r="AA154" s="24" t="e">
        <f t="shared" si="75"/>
        <v>#N/A</v>
      </c>
      <c r="AB154" s="24">
        <f t="shared" si="83"/>
        <v>2.7172570166131305</v>
      </c>
      <c r="AC154" s="24">
        <f t="shared" si="76"/>
        <v>8.1893046609786637</v>
      </c>
      <c r="AD154" s="24">
        <f t="shared" si="77"/>
        <v>4.6919571979915586</v>
      </c>
    </row>
    <row r="155" spans="1:30" ht="9.9499999999999993" x14ac:dyDescent="0.2">
      <c r="A155" s="44">
        <v>41061</v>
      </c>
      <c r="B155" s="22">
        <f>IF(ISBLANK(HLOOKUP($A155,JOLTS!$A$4:$GO$6,B$5,FALSE)),NA(),IF(ISTEXT(HLOOKUP($A155,JOLTS!$A$4:$GO$6,B$5,FALSE)),VALUE(LEFT(HLOOKUP($A155,JOLTS!$A$4:$GO$6,B$5,FALSE),LEN(HLOOKUP($A155,JOLTS!$A$4:$GO$6,B$5,FALSE))-3)),HLOOKUP($A155,JOLTS!$A$4:$GO$6,B$5,FALSE)))</f>
        <v>3830</v>
      </c>
      <c r="C155" s="20">
        <f>IF(ISBLANK(HLOOKUP($A155,JOLTS!$A$4:$GO$6,C$5,FALSE)),NA(),IF(ISTEXT(HLOOKUP($A155,JOLTS!$A$4:$GO$6,C$5,FALSE)),VALUE(LEFT(HLOOKUP($A155,JOLTS!$A$4:$GO$6,C$5,FALSE),LEN(HLOOKUP($A155,JOLTS!$A$4:$GO$6,C$5,FALSE))-3)),HLOOKUP($A155,JOLTS!$A$4:$GO$6,C$5,FALSE)))</f>
        <v>2.8</v>
      </c>
      <c r="D155" s="22">
        <f>IF(ISBLANK(HLOOKUP($A155,CES!$A$4:$ALB$7,D$5,FALSE)),NA(),IF(ISTEXT(HLOOKUP($A155,CES!$A$4:$ALB$7,D$5,FALSE)),VALUE(LEFT(HLOOKUP($A155,CES!$A$4:$ALB$7,D$5,FALSE),LEN(HLOOKUP($A155,CES!$A$4:$ALB$7,D$5,FALSE))-3)),HLOOKUP($A155,CES!$A$4:$ALB$7,D$5,FALSE)))</f>
        <v>133951</v>
      </c>
      <c r="E155" s="32">
        <f t="shared" si="78"/>
        <v>2.7797736988409141</v>
      </c>
      <c r="G155" s="38">
        <f>IF(ISBLANK(HLOOKUP($A155,CPS!$B$4:$AHB$23,G$5,FALSE)),NA(),IF(ISTEXT(HLOOKUP($A155,CPS!$B$4:$AHB$23,G$5,FALSE)),VALUE(LEFT(HLOOKUP($A155,CPS!$B$4:$AHB$23,G$5,FALSE),LEN(HLOOKUP($A155,CPS!$B$4:$AHB$23,G$5,FALSE))-3)),HLOOKUP($A155,CPS!$B$4:$AHB$23,G$5,FALSE)))</f>
        <v>155134</v>
      </c>
      <c r="H155" s="38">
        <f>IF(ISBLANK(HLOOKUP($A155,CPS!$B$4:$AHB$23,H$5,FALSE)),NA(),IF(ISTEXT(HLOOKUP($A155,CPS!$B$4:$AHB$23,H$5,FALSE)),VALUE(LEFT(HLOOKUP($A155,CPS!$B$4:$AHB$23,H$5,FALSE),LEN(HLOOKUP($A155,CPS!$B$4:$AHB$23,H$5,FALSE))-3)),HLOOKUP($A155,CPS!$B$4:$AHB$23,H$5,FALSE)))</f>
        <v>12702</v>
      </c>
      <c r="I155" s="38">
        <f>IF(ISBLANK(HLOOKUP($A155,CPS!$B$4:$AHB$23,I$5,FALSE)),NA(),IF(ISTEXT(HLOOKUP($A155,CPS!$B$4:$AHB$23,I$5,FALSE)),VALUE(LEFT(HLOOKUP($A155,CPS!$B$4:$AHB$23,I$5,FALSE),LEN(HLOOKUP($A155,CPS!$B$4:$AHB$23,I$5,FALSE))-3)),HLOOKUP($A155,CPS!$B$4:$AHB$23,I$5,FALSE)))</f>
        <v>2741</v>
      </c>
      <c r="J155" s="38">
        <f>IF(ISBLANK(HLOOKUP($A155,CPS!$B$4:$AHB$23,J$5,FALSE)),NA(),IF(ISTEXT(HLOOKUP($A155,CPS!$B$4:$AHB$23,J$5,FALSE)),VALUE(LEFT(HLOOKUP($A155,CPS!$B$4:$AHB$23,J$5,FALSE),LEN(HLOOKUP($A155,CPS!$B$4:$AHB$23,J$5,FALSE))-3)),HLOOKUP($A155,CPS!$B$4:$AHB$23,J$5,FALSE)))</f>
        <v>2804</v>
      </c>
      <c r="K155" s="38">
        <f>IF(ISBLANK(HLOOKUP($A155,CPS!$B$4:$AHB$23,K$5,FALSE)),NA(),IF(ISTEXT(HLOOKUP($A155,CPS!$B$4:$AHB$23,K$5,FALSE)),VALUE(LEFT(HLOOKUP($A155,CPS!$B$4:$AHB$23,K$5,FALSE),LEN(HLOOKUP($A155,CPS!$B$4:$AHB$23,K$5,FALSE))-3)),HLOOKUP($A155,CPS!$B$4:$AHB$23,K$5,FALSE)))</f>
        <v>1839</v>
      </c>
      <c r="L155" s="38">
        <f>IF(ISBLANK(HLOOKUP($A155,CPS!$B$4:$AHB$23,L$5,FALSE)),NA(),IF(ISTEXT(HLOOKUP($A155,CPS!$B$4:$AHB$23,L$5,FALSE)),VALUE(LEFT(HLOOKUP($A155,CPS!$B$4:$AHB$23,L$5,FALSE),LEN(HLOOKUP($A155,CPS!$B$4:$AHB$23,L$5,FALSE))-3)),HLOOKUP($A155,CPS!$B$4:$AHB$23,L$5,FALSE)))</f>
        <v>5331</v>
      </c>
      <c r="M155" s="32">
        <f t="shared" si="66"/>
        <v>8.1877602588729737</v>
      </c>
      <c r="N155" s="32">
        <f t="shared" si="67"/>
        <v>4.7597560818389262</v>
      </c>
      <c r="O155" s="41"/>
      <c r="P155" s="24" t="e">
        <f t="shared" si="79"/>
        <v>#N/A</v>
      </c>
      <c r="Q155" s="24" t="e">
        <f t="shared" si="68"/>
        <v>#N/A</v>
      </c>
      <c r="R155" s="24" t="e">
        <f t="shared" si="69"/>
        <v>#N/A</v>
      </c>
      <c r="S155" s="24" t="e">
        <f t="shared" si="80"/>
        <v>#N/A</v>
      </c>
      <c r="T155" s="24" t="e">
        <f t="shared" si="70"/>
        <v>#N/A</v>
      </c>
      <c r="U155" s="24" t="e">
        <f t="shared" si="71"/>
        <v>#N/A</v>
      </c>
      <c r="V155" s="24" t="e">
        <f t="shared" si="81"/>
        <v>#N/A</v>
      </c>
      <c r="W155" s="24" t="e">
        <f t="shared" si="72"/>
        <v>#N/A</v>
      </c>
      <c r="X155" s="24" t="e">
        <f t="shared" si="73"/>
        <v>#N/A</v>
      </c>
      <c r="Y155" s="24" t="e">
        <f t="shared" si="82"/>
        <v>#N/A</v>
      </c>
      <c r="Z155" s="24" t="e">
        <f t="shared" si="74"/>
        <v>#N/A</v>
      </c>
      <c r="AA155" s="24" t="e">
        <f t="shared" si="75"/>
        <v>#N/A</v>
      </c>
      <c r="AB155" s="24">
        <f t="shared" si="83"/>
        <v>2.7797736988409141</v>
      </c>
      <c r="AC155" s="24">
        <f t="shared" si="76"/>
        <v>8.1877602588729737</v>
      </c>
      <c r="AD155" s="24">
        <f t="shared" si="77"/>
        <v>4.7597560818389262</v>
      </c>
    </row>
    <row r="156" spans="1:30" ht="9.9499999999999993" x14ac:dyDescent="0.2">
      <c r="A156" s="44">
        <v>41091</v>
      </c>
      <c r="B156" s="22">
        <f>IF(ISBLANK(HLOOKUP($A156,JOLTS!$A$4:$GO$6,B$5,FALSE)),NA(),IF(ISTEXT(HLOOKUP($A156,JOLTS!$A$4:$GO$6,B$5,FALSE)),VALUE(LEFT(HLOOKUP($A156,JOLTS!$A$4:$GO$6,B$5,FALSE),LEN(HLOOKUP($A156,JOLTS!$A$4:$GO$6,B$5,FALSE))-3)),HLOOKUP($A156,JOLTS!$A$4:$GO$6,B$5,FALSE)))</f>
        <v>3595</v>
      </c>
      <c r="C156" s="20">
        <f>IF(ISBLANK(HLOOKUP($A156,JOLTS!$A$4:$GO$6,C$5,FALSE)),NA(),IF(ISTEXT(HLOOKUP($A156,JOLTS!$A$4:$GO$6,C$5,FALSE)),VALUE(LEFT(HLOOKUP($A156,JOLTS!$A$4:$GO$6,C$5,FALSE),LEN(HLOOKUP($A156,JOLTS!$A$4:$GO$6,C$5,FALSE))-3)),HLOOKUP($A156,JOLTS!$A$4:$GO$6,C$5,FALSE)))</f>
        <v>2.6</v>
      </c>
      <c r="D156" s="22">
        <f>IF(ISBLANK(HLOOKUP($A156,CES!$A$4:$ALB$7,D$5,FALSE)),NA(),IF(ISTEXT(HLOOKUP($A156,CES!$A$4:$ALB$7,D$5,FALSE)),VALUE(LEFT(HLOOKUP($A156,CES!$A$4:$ALB$7,D$5,FALSE),LEN(HLOOKUP($A156,CES!$A$4:$ALB$7,D$5,FALSE))-3)),HLOOKUP($A156,CES!$A$4:$ALB$7,D$5,FALSE)))</f>
        <v>134111</v>
      </c>
      <c r="E156" s="32">
        <f t="shared" si="78"/>
        <v>2.6106342497785135</v>
      </c>
      <c r="G156" s="38">
        <f>IF(ISBLANK(HLOOKUP($A156,CPS!$B$4:$AHB$23,G$5,FALSE)),NA(),IF(ISTEXT(HLOOKUP($A156,CPS!$B$4:$AHB$23,G$5,FALSE)),VALUE(LEFT(HLOOKUP($A156,CPS!$B$4:$AHB$23,G$5,FALSE),LEN(HLOOKUP($A156,CPS!$B$4:$AHB$23,G$5,FALSE))-3)),HLOOKUP($A156,CPS!$B$4:$AHB$23,G$5,FALSE)))</f>
        <v>154970</v>
      </c>
      <c r="H156" s="38">
        <f>IF(ISBLANK(HLOOKUP($A156,CPS!$B$4:$AHB$23,H$5,FALSE)),NA(),IF(ISTEXT(HLOOKUP($A156,CPS!$B$4:$AHB$23,H$5,FALSE)),VALUE(LEFT(HLOOKUP($A156,CPS!$B$4:$AHB$23,H$5,FALSE),LEN(HLOOKUP($A156,CPS!$B$4:$AHB$23,H$5,FALSE))-3)),HLOOKUP($A156,CPS!$B$4:$AHB$23,H$5,FALSE)))</f>
        <v>12698</v>
      </c>
      <c r="I156" s="38">
        <f>IF(ISBLANK(HLOOKUP($A156,CPS!$B$4:$AHB$23,I$5,FALSE)),NA(),IF(ISTEXT(HLOOKUP($A156,CPS!$B$4:$AHB$23,I$5,FALSE)),VALUE(LEFT(HLOOKUP($A156,CPS!$B$4:$AHB$23,I$5,FALSE),LEN(HLOOKUP($A156,CPS!$B$4:$AHB$23,I$5,FALSE))-3)),HLOOKUP($A156,CPS!$B$4:$AHB$23,I$5,FALSE)))</f>
        <v>2708</v>
      </c>
      <c r="J156" s="38">
        <f>IF(ISBLANK(HLOOKUP($A156,CPS!$B$4:$AHB$23,J$5,FALSE)),NA(),IF(ISTEXT(HLOOKUP($A156,CPS!$B$4:$AHB$23,J$5,FALSE)),VALUE(LEFT(HLOOKUP($A156,CPS!$B$4:$AHB$23,J$5,FALSE),LEN(HLOOKUP($A156,CPS!$B$4:$AHB$23,J$5,FALSE))-3)),HLOOKUP($A156,CPS!$B$4:$AHB$23,J$5,FALSE)))</f>
        <v>3037</v>
      </c>
      <c r="K156" s="38">
        <f>IF(ISBLANK(HLOOKUP($A156,CPS!$B$4:$AHB$23,K$5,FALSE)),NA(),IF(ISTEXT(HLOOKUP($A156,CPS!$B$4:$AHB$23,K$5,FALSE)),VALUE(LEFT(HLOOKUP($A156,CPS!$B$4:$AHB$23,K$5,FALSE),LEN(HLOOKUP($A156,CPS!$B$4:$AHB$23,K$5,FALSE))-3)),HLOOKUP($A156,CPS!$B$4:$AHB$23,K$5,FALSE)))</f>
        <v>1780</v>
      </c>
      <c r="L156" s="38">
        <f>IF(ISBLANK(HLOOKUP($A156,CPS!$B$4:$AHB$23,L$5,FALSE)),NA(),IF(ISTEXT(HLOOKUP($A156,CPS!$B$4:$AHB$23,L$5,FALSE)),VALUE(LEFT(HLOOKUP($A156,CPS!$B$4:$AHB$23,L$5,FALSE),LEN(HLOOKUP($A156,CPS!$B$4:$AHB$23,L$5,FALSE))-3)),HLOOKUP($A156,CPS!$B$4:$AHB$23,L$5,FALSE)))</f>
        <v>5166</v>
      </c>
      <c r="M156" s="32">
        <f t="shared" si="66"/>
        <v>8.1938439698006071</v>
      </c>
      <c r="N156" s="32">
        <f t="shared" si="67"/>
        <v>4.8557785377815064</v>
      </c>
      <c r="O156" s="41"/>
      <c r="P156" s="24" t="e">
        <f t="shared" si="79"/>
        <v>#N/A</v>
      </c>
      <c r="Q156" s="24" t="e">
        <f t="shared" si="68"/>
        <v>#N/A</v>
      </c>
      <c r="R156" s="24" t="e">
        <f t="shared" si="69"/>
        <v>#N/A</v>
      </c>
      <c r="S156" s="24" t="e">
        <f t="shared" si="80"/>
        <v>#N/A</v>
      </c>
      <c r="T156" s="24" t="e">
        <f t="shared" si="70"/>
        <v>#N/A</v>
      </c>
      <c r="U156" s="24" t="e">
        <f t="shared" si="71"/>
        <v>#N/A</v>
      </c>
      <c r="V156" s="24" t="e">
        <f t="shared" si="81"/>
        <v>#N/A</v>
      </c>
      <c r="W156" s="24" t="e">
        <f t="shared" si="72"/>
        <v>#N/A</v>
      </c>
      <c r="X156" s="24" t="e">
        <f t="shared" si="73"/>
        <v>#N/A</v>
      </c>
      <c r="Y156" s="24" t="e">
        <f t="shared" si="82"/>
        <v>#N/A</v>
      </c>
      <c r="Z156" s="24" t="e">
        <f t="shared" si="74"/>
        <v>#N/A</v>
      </c>
      <c r="AA156" s="24" t="e">
        <f t="shared" si="75"/>
        <v>#N/A</v>
      </c>
      <c r="AB156" s="24">
        <f t="shared" si="83"/>
        <v>2.6106342497785135</v>
      </c>
      <c r="AC156" s="24">
        <f t="shared" si="76"/>
        <v>8.1938439698006071</v>
      </c>
      <c r="AD156" s="24">
        <f t="shared" si="77"/>
        <v>4.8557785377815064</v>
      </c>
    </row>
    <row r="157" spans="1:30" ht="9.9499999999999993" x14ac:dyDescent="0.2">
      <c r="A157" s="44">
        <v>41122</v>
      </c>
      <c r="B157" s="22">
        <f>IF(ISBLANK(HLOOKUP($A157,JOLTS!$A$4:$GO$6,B$5,FALSE)),NA(),IF(ISTEXT(HLOOKUP($A157,JOLTS!$A$4:$GO$6,B$5,FALSE)),VALUE(LEFT(HLOOKUP($A157,JOLTS!$A$4:$GO$6,B$5,FALSE),LEN(HLOOKUP($A157,JOLTS!$A$4:$GO$6,B$5,FALSE))-3)),HLOOKUP($A157,JOLTS!$A$4:$GO$6,B$5,FALSE)))</f>
        <v>3699</v>
      </c>
      <c r="C157" s="20">
        <f>IF(ISBLANK(HLOOKUP($A157,JOLTS!$A$4:$GO$6,C$5,FALSE)),NA(),IF(ISTEXT(HLOOKUP($A157,JOLTS!$A$4:$GO$6,C$5,FALSE)),VALUE(LEFT(HLOOKUP($A157,JOLTS!$A$4:$GO$6,C$5,FALSE),LEN(HLOOKUP($A157,JOLTS!$A$4:$GO$6,C$5,FALSE))-3)),HLOOKUP($A157,JOLTS!$A$4:$GO$6,C$5,FALSE)))</f>
        <v>2.7</v>
      </c>
      <c r="D157" s="22">
        <f>IF(ISBLANK(HLOOKUP($A157,CES!$A$4:$ALB$7,D$5,FALSE)),NA(),IF(ISTEXT(HLOOKUP($A157,CES!$A$4:$ALB$7,D$5,FALSE)),VALUE(LEFT(HLOOKUP($A157,CES!$A$4:$ALB$7,D$5,FALSE),LEN(HLOOKUP($A157,CES!$A$4:$ALB$7,D$5,FALSE))-3)),HLOOKUP($A157,CES!$A$4:$ALB$7,D$5,FALSE)))</f>
        <v>134261</v>
      </c>
      <c r="E157" s="32">
        <f t="shared" si="78"/>
        <v>2.6812119454914471</v>
      </c>
      <c r="G157" s="38">
        <f>IF(ISBLANK(HLOOKUP($A157,CPS!$B$4:$AHB$23,G$5,FALSE)),NA(),IF(ISTEXT(HLOOKUP($A157,CPS!$B$4:$AHB$23,G$5,FALSE)),VALUE(LEFT(HLOOKUP($A157,CPS!$B$4:$AHB$23,G$5,FALSE),LEN(HLOOKUP($A157,CPS!$B$4:$AHB$23,G$5,FALSE))-3)),HLOOKUP($A157,CPS!$B$4:$AHB$23,G$5,FALSE)))</f>
        <v>154669</v>
      </c>
      <c r="H157" s="38">
        <f>IF(ISBLANK(HLOOKUP($A157,CPS!$B$4:$AHB$23,H$5,FALSE)),NA(),IF(ISTEXT(HLOOKUP($A157,CPS!$B$4:$AHB$23,H$5,FALSE)),VALUE(LEFT(HLOOKUP($A157,CPS!$B$4:$AHB$23,H$5,FALSE),LEN(HLOOKUP($A157,CPS!$B$4:$AHB$23,H$5,FALSE))-3)),HLOOKUP($A157,CPS!$B$4:$AHB$23,H$5,FALSE)))</f>
        <v>12464</v>
      </c>
      <c r="I157" s="38">
        <f>IF(ISBLANK(HLOOKUP($A157,CPS!$B$4:$AHB$23,I$5,FALSE)),NA(),IF(ISTEXT(HLOOKUP($A157,CPS!$B$4:$AHB$23,I$5,FALSE)),VALUE(LEFT(HLOOKUP($A157,CPS!$B$4:$AHB$23,I$5,FALSE),LEN(HLOOKUP($A157,CPS!$B$4:$AHB$23,I$5,FALSE))-3)),HLOOKUP($A157,CPS!$B$4:$AHB$23,I$5,FALSE)))</f>
        <v>2832</v>
      </c>
      <c r="J157" s="38">
        <f>IF(ISBLANK(HLOOKUP($A157,CPS!$B$4:$AHB$23,J$5,FALSE)),NA(),IF(ISTEXT(HLOOKUP($A157,CPS!$B$4:$AHB$23,J$5,FALSE)),VALUE(LEFT(HLOOKUP($A157,CPS!$B$4:$AHB$23,J$5,FALSE),LEN(HLOOKUP($A157,CPS!$B$4:$AHB$23,J$5,FALSE))-3)),HLOOKUP($A157,CPS!$B$4:$AHB$23,J$5,FALSE)))</f>
        <v>2834</v>
      </c>
      <c r="K157" s="38">
        <f>IF(ISBLANK(HLOOKUP($A157,CPS!$B$4:$AHB$23,K$5,FALSE)),NA(),IF(ISTEXT(HLOOKUP($A157,CPS!$B$4:$AHB$23,K$5,FALSE)),VALUE(LEFT(HLOOKUP($A157,CPS!$B$4:$AHB$23,K$5,FALSE),LEN(HLOOKUP($A157,CPS!$B$4:$AHB$23,K$5,FALSE))-3)),HLOOKUP($A157,CPS!$B$4:$AHB$23,K$5,FALSE)))</f>
        <v>1845</v>
      </c>
      <c r="L157" s="38">
        <f>IF(ISBLANK(HLOOKUP($A157,CPS!$B$4:$AHB$23,L$5,FALSE)),NA(),IF(ISTEXT(HLOOKUP($A157,CPS!$B$4:$AHB$23,L$5,FALSE)),VALUE(LEFT(HLOOKUP($A157,CPS!$B$4:$AHB$23,L$5,FALSE),LEN(HLOOKUP($A157,CPS!$B$4:$AHB$23,L$5,FALSE))-3)),HLOOKUP($A157,CPS!$B$4:$AHB$23,L$5,FALSE)))</f>
        <v>5003</v>
      </c>
      <c r="M157" s="32">
        <f t="shared" si="66"/>
        <v>8.0584991174702107</v>
      </c>
      <c r="N157" s="32">
        <f t="shared" si="67"/>
        <v>4.8561767387129935</v>
      </c>
      <c r="O157" s="41"/>
      <c r="P157" s="24" t="e">
        <f t="shared" si="79"/>
        <v>#N/A</v>
      </c>
      <c r="Q157" s="24" t="e">
        <f t="shared" si="68"/>
        <v>#N/A</v>
      </c>
      <c r="R157" s="24" t="e">
        <f t="shared" si="69"/>
        <v>#N/A</v>
      </c>
      <c r="S157" s="24" t="e">
        <f t="shared" si="80"/>
        <v>#N/A</v>
      </c>
      <c r="T157" s="24" t="e">
        <f t="shared" si="70"/>
        <v>#N/A</v>
      </c>
      <c r="U157" s="24" t="e">
        <f t="shared" si="71"/>
        <v>#N/A</v>
      </c>
      <c r="V157" s="24" t="e">
        <f t="shared" si="81"/>
        <v>#N/A</v>
      </c>
      <c r="W157" s="24" t="e">
        <f t="shared" si="72"/>
        <v>#N/A</v>
      </c>
      <c r="X157" s="24" t="e">
        <f t="shared" si="73"/>
        <v>#N/A</v>
      </c>
      <c r="Y157" s="24" t="e">
        <f t="shared" si="82"/>
        <v>#N/A</v>
      </c>
      <c r="Z157" s="24" t="e">
        <f t="shared" si="74"/>
        <v>#N/A</v>
      </c>
      <c r="AA157" s="24" t="e">
        <f t="shared" si="75"/>
        <v>#N/A</v>
      </c>
      <c r="AB157" s="24">
        <f t="shared" si="83"/>
        <v>2.6812119454914471</v>
      </c>
      <c r="AC157" s="24">
        <f t="shared" si="76"/>
        <v>8.0584991174702107</v>
      </c>
      <c r="AD157" s="24">
        <f t="shared" si="77"/>
        <v>4.8561767387129935</v>
      </c>
    </row>
    <row r="158" spans="1:30" ht="9.9499999999999993" x14ac:dyDescent="0.2">
      <c r="A158" s="44">
        <v>41153</v>
      </c>
      <c r="B158" s="22">
        <f>IF(ISBLANK(HLOOKUP($A158,JOLTS!$A$4:$GO$6,B$5,FALSE)),NA(),IF(ISTEXT(HLOOKUP($A158,JOLTS!$A$4:$GO$6,B$5,FALSE)),VALUE(LEFT(HLOOKUP($A158,JOLTS!$A$4:$GO$6,B$5,FALSE),LEN(HLOOKUP($A158,JOLTS!$A$4:$GO$6,B$5,FALSE))-3)),HLOOKUP($A158,JOLTS!$A$4:$GO$6,B$5,FALSE)))</f>
        <v>3568</v>
      </c>
      <c r="C158" s="20">
        <f>IF(ISBLANK(HLOOKUP($A158,JOLTS!$A$4:$GO$6,C$5,FALSE)),NA(),IF(ISTEXT(HLOOKUP($A158,JOLTS!$A$4:$GO$6,C$5,FALSE)),VALUE(LEFT(HLOOKUP($A158,JOLTS!$A$4:$GO$6,C$5,FALSE),LEN(HLOOKUP($A158,JOLTS!$A$4:$GO$6,C$5,FALSE))-3)),HLOOKUP($A158,JOLTS!$A$4:$GO$6,C$5,FALSE)))</f>
        <v>2.6</v>
      </c>
      <c r="D158" s="22">
        <f>IF(ISBLANK(HLOOKUP($A158,CES!$A$4:$ALB$7,D$5,FALSE)),NA(),IF(ISTEXT(HLOOKUP($A158,CES!$A$4:$ALB$7,D$5,FALSE)),VALUE(LEFT(HLOOKUP($A158,CES!$A$4:$ALB$7,D$5,FALSE),LEN(HLOOKUP($A158,CES!$A$4:$ALB$7,D$5,FALSE))-3)),HLOOKUP($A158,CES!$A$4:$ALB$7,D$5,FALSE)))</f>
        <v>134422</v>
      </c>
      <c r="E158" s="32">
        <f t="shared" si="78"/>
        <v>2.5856946155518519</v>
      </c>
      <c r="G158" s="38">
        <f>IF(ISBLANK(HLOOKUP($A158,CPS!$B$4:$AHB$23,G$5,FALSE)),NA(),IF(ISTEXT(HLOOKUP($A158,CPS!$B$4:$AHB$23,G$5,FALSE)),VALUE(LEFT(HLOOKUP($A158,CPS!$B$4:$AHB$23,G$5,FALSE),LEN(HLOOKUP($A158,CPS!$B$4:$AHB$23,G$5,FALSE))-3)),HLOOKUP($A158,CPS!$B$4:$AHB$23,G$5,FALSE)))</f>
        <v>155018</v>
      </c>
      <c r="H158" s="38">
        <f>IF(ISBLANK(HLOOKUP($A158,CPS!$B$4:$AHB$23,H$5,FALSE)),NA(),IF(ISTEXT(HLOOKUP($A158,CPS!$B$4:$AHB$23,H$5,FALSE)),VALUE(LEFT(HLOOKUP($A158,CPS!$B$4:$AHB$23,H$5,FALSE),LEN(HLOOKUP($A158,CPS!$B$4:$AHB$23,H$5,FALSE))-3)),HLOOKUP($A158,CPS!$B$4:$AHB$23,H$5,FALSE)))</f>
        <v>12070</v>
      </c>
      <c r="I158" s="38">
        <f>IF(ISBLANK(HLOOKUP($A158,CPS!$B$4:$AHB$23,I$5,FALSE)),NA(),IF(ISTEXT(HLOOKUP($A158,CPS!$B$4:$AHB$23,I$5,FALSE)),VALUE(LEFT(HLOOKUP($A158,CPS!$B$4:$AHB$23,I$5,FALSE),LEN(HLOOKUP($A158,CPS!$B$4:$AHB$23,I$5,FALSE))-3)),HLOOKUP($A158,CPS!$B$4:$AHB$23,I$5,FALSE)))</f>
        <v>2517</v>
      </c>
      <c r="J158" s="38">
        <f>IF(ISBLANK(HLOOKUP($A158,CPS!$B$4:$AHB$23,J$5,FALSE)),NA(),IF(ISTEXT(HLOOKUP($A158,CPS!$B$4:$AHB$23,J$5,FALSE)),VALUE(LEFT(HLOOKUP($A158,CPS!$B$4:$AHB$23,J$5,FALSE),LEN(HLOOKUP($A158,CPS!$B$4:$AHB$23,J$5,FALSE))-3)),HLOOKUP($A158,CPS!$B$4:$AHB$23,J$5,FALSE)))</f>
        <v>2825</v>
      </c>
      <c r="K158" s="38">
        <f>IF(ISBLANK(HLOOKUP($A158,CPS!$B$4:$AHB$23,K$5,FALSE)),NA(),IF(ISTEXT(HLOOKUP($A158,CPS!$B$4:$AHB$23,K$5,FALSE)),VALUE(LEFT(HLOOKUP($A158,CPS!$B$4:$AHB$23,K$5,FALSE),LEN(HLOOKUP($A158,CPS!$B$4:$AHB$23,K$5,FALSE))-3)),HLOOKUP($A158,CPS!$B$4:$AHB$23,K$5,FALSE)))</f>
        <v>1853</v>
      </c>
      <c r="L158" s="38">
        <f>IF(ISBLANK(HLOOKUP($A158,CPS!$B$4:$AHB$23,L$5,FALSE)),NA(),IF(ISTEXT(HLOOKUP($A158,CPS!$B$4:$AHB$23,L$5,FALSE)),VALUE(LEFT(HLOOKUP($A158,CPS!$B$4:$AHB$23,L$5,FALSE),LEN(HLOOKUP($A158,CPS!$B$4:$AHB$23,L$5,FALSE))-3)),HLOOKUP($A158,CPS!$B$4:$AHB$23,L$5,FALSE)))</f>
        <v>4875</v>
      </c>
      <c r="M158" s="32">
        <f t="shared" si="66"/>
        <v>7.7861925711852811</v>
      </c>
      <c r="N158" s="32">
        <f t="shared" si="67"/>
        <v>4.6413964829890721</v>
      </c>
      <c r="O158" s="41"/>
      <c r="P158" s="24" t="e">
        <f t="shared" si="79"/>
        <v>#N/A</v>
      </c>
      <c r="Q158" s="24" t="e">
        <f t="shared" si="68"/>
        <v>#N/A</v>
      </c>
      <c r="R158" s="24" t="e">
        <f t="shared" si="69"/>
        <v>#N/A</v>
      </c>
      <c r="S158" s="24" t="e">
        <f t="shared" si="80"/>
        <v>#N/A</v>
      </c>
      <c r="T158" s="24" t="e">
        <f t="shared" si="70"/>
        <v>#N/A</v>
      </c>
      <c r="U158" s="24" t="e">
        <f t="shared" si="71"/>
        <v>#N/A</v>
      </c>
      <c r="V158" s="24" t="e">
        <f t="shared" si="81"/>
        <v>#N/A</v>
      </c>
      <c r="W158" s="24" t="e">
        <f t="shared" si="72"/>
        <v>#N/A</v>
      </c>
      <c r="X158" s="24" t="e">
        <f t="shared" si="73"/>
        <v>#N/A</v>
      </c>
      <c r="Y158" s="24" t="e">
        <f t="shared" si="82"/>
        <v>#N/A</v>
      </c>
      <c r="Z158" s="24" t="e">
        <f t="shared" si="74"/>
        <v>#N/A</v>
      </c>
      <c r="AA158" s="24" t="e">
        <f t="shared" si="75"/>
        <v>#N/A</v>
      </c>
      <c r="AB158" s="24">
        <f t="shared" si="83"/>
        <v>2.5856946155518519</v>
      </c>
      <c r="AC158" s="24">
        <f t="shared" si="76"/>
        <v>7.7861925711852811</v>
      </c>
      <c r="AD158" s="24">
        <f t="shared" si="77"/>
        <v>4.6413964829890721</v>
      </c>
    </row>
    <row r="159" spans="1:30" ht="9.9499999999999993" x14ac:dyDescent="0.2">
      <c r="A159" s="44">
        <v>41183</v>
      </c>
      <c r="B159" s="22">
        <f>IF(ISBLANK(HLOOKUP($A159,JOLTS!$A$4:$GO$6,B$5,FALSE)),NA(),IF(ISTEXT(HLOOKUP($A159,JOLTS!$A$4:$GO$6,B$5,FALSE)),VALUE(LEFT(HLOOKUP($A159,JOLTS!$A$4:$GO$6,B$5,FALSE),LEN(HLOOKUP($A159,JOLTS!$A$4:$GO$6,B$5,FALSE))-3)),HLOOKUP($A159,JOLTS!$A$4:$GO$6,B$5,FALSE)))</f>
        <v>3745</v>
      </c>
      <c r="C159" s="20">
        <f>IF(ISBLANK(HLOOKUP($A159,JOLTS!$A$4:$GO$6,C$5,FALSE)),NA(),IF(ISTEXT(HLOOKUP($A159,JOLTS!$A$4:$GO$6,C$5,FALSE)),VALUE(LEFT(HLOOKUP($A159,JOLTS!$A$4:$GO$6,C$5,FALSE),LEN(HLOOKUP($A159,JOLTS!$A$4:$GO$6,C$5,FALSE))-3)),HLOOKUP($A159,JOLTS!$A$4:$GO$6,C$5,FALSE)))</f>
        <v>2.7</v>
      </c>
      <c r="D159" s="22">
        <f>IF(ISBLANK(HLOOKUP($A159,CES!$A$4:$ALB$7,D$5,FALSE)),NA(),IF(ISTEXT(HLOOKUP($A159,CES!$A$4:$ALB$7,D$5,FALSE)),VALUE(LEFT(HLOOKUP($A159,CES!$A$4:$ALB$7,D$5,FALSE),LEN(HLOOKUP($A159,CES!$A$4:$ALB$7,D$5,FALSE))-3)),HLOOKUP($A159,CES!$A$4:$ALB$7,D$5,FALSE)))</f>
        <v>134647</v>
      </c>
      <c r="E159" s="32">
        <f t="shared" si="78"/>
        <v>2.7060812763743569</v>
      </c>
      <c r="G159" s="38">
        <f>IF(ISBLANK(HLOOKUP($A159,CPS!$B$4:$AHB$23,G$5,FALSE)),NA(),IF(ISTEXT(HLOOKUP($A159,CPS!$B$4:$AHB$23,G$5,FALSE)),VALUE(LEFT(HLOOKUP($A159,CPS!$B$4:$AHB$23,G$5,FALSE),LEN(HLOOKUP($A159,CPS!$B$4:$AHB$23,G$5,FALSE))-3)),HLOOKUP($A159,CPS!$B$4:$AHB$23,G$5,FALSE)))</f>
        <v>155507</v>
      </c>
      <c r="H159" s="38">
        <f>IF(ISBLANK(HLOOKUP($A159,CPS!$B$4:$AHB$23,H$5,FALSE)),NA(),IF(ISTEXT(HLOOKUP($A159,CPS!$B$4:$AHB$23,H$5,FALSE)),VALUE(LEFT(HLOOKUP($A159,CPS!$B$4:$AHB$23,H$5,FALSE),LEN(HLOOKUP($A159,CPS!$B$4:$AHB$23,H$5,FALSE))-3)),HLOOKUP($A159,CPS!$B$4:$AHB$23,H$5,FALSE)))</f>
        <v>12138</v>
      </c>
      <c r="I159" s="38">
        <f>IF(ISBLANK(HLOOKUP($A159,CPS!$B$4:$AHB$23,I$5,FALSE)),NA(),IF(ISTEXT(HLOOKUP($A159,CPS!$B$4:$AHB$23,I$5,FALSE)),VALUE(LEFT(HLOOKUP($A159,CPS!$B$4:$AHB$23,I$5,FALSE),LEN(HLOOKUP($A159,CPS!$B$4:$AHB$23,I$5,FALSE))-3)),HLOOKUP($A159,CPS!$B$4:$AHB$23,I$5,FALSE)))</f>
        <v>2619</v>
      </c>
      <c r="J159" s="38">
        <f>IF(ISBLANK(HLOOKUP($A159,CPS!$B$4:$AHB$23,J$5,FALSE)),NA(),IF(ISTEXT(HLOOKUP($A159,CPS!$B$4:$AHB$23,J$5,FALSE)),VALUE(LEFT(HLOOKUP($A159,CPS!$B$4:$AHB$23,J$5,FALSE),LEN(HLOOKUP($A159,CPS!$B$4:$AHB$23,J$5,FALSE))-3)),HLOOKUP($A159,CPS!$B$4:$AHB$23,J$5,FALSE)))</f>
        <v>2850</v>
      </c>
      <c r="K159" s="38">
        <f>IF(ISBLANK(HLOOKUP($A159,CPS!$B$4:$AHB$23,K$5,FALSE)),NA(),IF(ISTEXT(HLOOKUP($A159,CPS!$B$4:$AHB$23,K$5,FALSE)),VALUE(LEFT(HLOOKUP($A159,CPS!$B$4:$AHB$23,K$5,FALSE),LEN(HLOOKUP($A159,CPS!$B$4:$AHB$23,K$5,FALSE))-3)),HLOOKUP($A159,CPS!$B$4:$AHB$23,K$5,FALSE)))</f>
        <v>1774</v>
      </c>
      <c r="L159" s="38">
        <f>IF(ISBLANK(HLOOKUP($A159,CPS!$B$4:$AHB$23,L$5,FALSE)),NA(),IF(ISTEXT(HLOOKUP($A159,CPS!$B$4:$AHB$23,L$5,FALSE)),VALUE(LEFT(HLOOKUP($A159,CPS!$B$4:$AHB$23,L$5,FALSE),LEN(HLOOKUP($A159,CPS!$B$4:$AHB$23,L$5,FALSE))-3)),HLOOKUP($A159,CPS!$B$4:$AHB$23,L$5,FALSE)))</f>
        <v>5021</v>
      </c>
      <c r="M159" s="32">
        <f t="shared" si="66"/>
        <v>7.8054364112226464</v>
      </c>
      <c r="N159" s="32">
        <f t="shared" si="67"/>
        <v>4.657668143556239</v>
      </c>
      <c r="O159" s="41"/>
      <c r="P159" s="24" t="e">
        <f t="shared" si="79"/>
        <v>#N/A</v>
      </c>
      <c r="Q159" s="24" t="e">
        <f t="shared" si="68"/>
        <v>#N/A</v>
      </c>
      <c r="R159" s="24" t="e">
        <f t="shared" si="69"/>
        <v>#N/A</v>
      </c>
      <c r="S159" s="24" t="e">
        <f t="shared" si="80"/>
        <v>#N/A</v>
      </c>
      <c r="T159" s="24" t="e">
        <f t="shared" si="70"/>
        <v>#N/A</v>
      </c>
      <c r="U159" s="24" t="e">
        <f t="shared" si="71"/>
        <v>#N/A</v>
      </c>
      <c r="V159" s="24" t="e">
        <f t="shared" si="81"/>
        <v>#N/A</v>
      </c>
      <c r="W159" s="24" t="e">
        <f t="shared" si="72"/>
        <v>#N/A</v>
      </c>
      <c r="X159" s="24" t="e">
        <f t="shared" si="73"/>
        <v>#N/A</v>
      </c>
      <c r="Y159" s="24" t="e">
        <f t="shared" si="82"/>
        <v>#N/A</v>
      </c>
      <c r="Z159" s="24" t="e">
        <f t="shared" si="74"/>
        <v>#N/A</v>
      </c>
      <c r="AA159" s="24" t="e">
        <f t="shared" si="75"/>
        <v>#N/A</v>
      </c>
      <c r="AB159" s="24">
        <f t="shared" si="83"/>
        <v>2.7060812763743569</v>
      </c>
      <c r="AC159" s="24">
        <f t="shared" si="76"/>
        <v>7.8054364112226464</v>
      </c>
      <c r="AD159" s="24">
        <f t="shared" si="77"/>
        <v>4.657668143556239</v>
      </c>
    </row>
    <row r="160" spans="1:30" ht="9.9499999999999993" x14ac:dyDescent="0.2">
      <c r="A160" s="44">
        <v>41214</v>
      </c>
      <c r="B160" s="22">
        <f>IF(ISBLANK(HLOOKUP($A160,JOLTS!$A$4:$GO$6,B$5,FALSE)),NA(),IF(ISTEXT(HLOOKUP($A160,JOLTS!$A$4:$GO$6,B$5,FALSE)),VALUE(LEFT(HLOOKUP($A160,JOLTS!$A$4:$GO$6,B$5,FALSE),LEN(HLOOKUP($A160,JOLTS!$A$4:$GO$6,B$5,FALSE))-3)),HLOOKUP($A160,JOLTS!$A$4:$GO$6,B$5,FALSE)))</f>
        <v>3755</v>
      </c>
      <c r="C160" s="20">
        <f>IF(ISBLANK(HLOOKUP($A160,JOLTS!$A$4:$GO$6,C$5,FALSE)),NA(),IF(ISTEXT(HLOOKUP($A160,JOLTS!$A$4:$GO$6,C$5,FALSE)),VALUE(LEFT(HLOOKUP($A160,JOLTS!$A$4:$GO$6,C$5,FALSE),LEN(HLOOKUP($A160,JOLTS!$A$4:$GO$6,C$5,FALSE))-3)),HLOOKUP($A160,JOLTS!$A$4:$GO$6,C$5,FALSE)))</f>
        <v>2.7</v>
      </c>
      <c r="D160" s="22">
        <f>IF(ISBLANK(HLOOKUP($A160,CES!$A$4:$ALB$7,D$5,FALSE)),NA(),IF(ISTEXT(HLOOKUP($A160,CES!$A$4:$ALB$7,D$5,FALSE)),VALUE(LEFT(HLOOKUP($A160,CES!$A$4:$ALB$7,D$5,FALSE),LEN(HLOOKUP($A160,CES!$A$4:$ALB$7,D$5,FALSE))-3)),HLOOKUP($A160,CES!$A$4:$ALB$7,D$5,FALSE)))</f>
        <v>134850</v>
      </c>
      <c r="E160" s="32">
        <f t="shared" si="78"/>
        <v>2.7091374770029941</v>
      </c>
      <c r="G160" s="38">
        <f>IF(ISBLANK(HLOOKUP($A160,CPS!$B$4:$AHB$23,G$5,FALSE)),NA(),IF(ISTEXT(HLOOKUP($A160,CPS!$B$4:$AHB$23,G$5,FALSE)),VALUE(LEFT(HLOOKUP($A160,CPS!$B$4:$AHB$23,G$5,FALSE),LEN(HLOOKUP($A160,CPS!$B$4:$AHB$23,G$5,FALSE))-3)),HLOOKUP($A160,CPS!$B$4:$AHB$23,G$5,FALSE)))</f>
        <v>155279</v>
      </c>
      <c r="H160" s="38">
        <f>IF(ISBLANK(HLOOKUP($A160,CPS!$B$4:$AHB$23,H$5,FALSE)),NA(),IF(ISTEXT(HLOOKUP($A160,CPS!$B$4:$AHB$23,H$5,FALSE)),VALUE(LEFT(HLOOKUP($A160,CPS!$B$4:$AHB$23,H$5,FALSE),LEN(HLOOKUP($A160,CPS!$B$4:$AHB$23,H$5,FALSE))-3)),HLOOKUP($A160,CPS!$B$4:$AHB$23,H$5,FALSE)))</f>
        <v>12045</v>
      </c>
      <c r="I160" s="38">
        <f>IF(ISBLANK(HLOOKUP($A160,CPS!$B$4:$AHB$23,I$5,FALSE)),NA(),IF(ISTEXT(HLOOKUP($A160,CPS!$B$4:$AHB$23,I$5,FALSE)),VALUE(LEFT(HLOOKUP($A160,CPS!$B$4:$AHB$23,I$5,FALSE),LEN(HLOOKUP($A160,CPS!$B$4:$AHB$23,I$5,FALSE))-3)),HLOOKUP($A160,CPS!$B$4:$AHB$23,I$5,FALSE)))</f>
        <v>2636</v>
      </c>
      <c r="J160" s="38">
        <f>IF(ISBLANK(HLOOKUP($A160,CPS!$B$4:$AHB$23,J$5,FALSE)),NA(),IF(ISTEXT(HLOOKUP($A160,CPS!$B$4:$AHB$23,J$5,FALSE)),VALUE(LEFT(HLOOKUP($A160,CPS!$B$4:$AHB$23,J$5,FALSE),LEN(HLOOKUP($A160,CPS!$B$4:$AHB$23,J$5,FALSE))-3)),HLOOKUP($A160,CPS!$B$4:$AHB$23,J$5,FALSE)))</f>
        <v>2777</v>
      </c>
      <c r="K160" s="38">
        <f>IF(ISBLANK(HLOOKUP($A160,CPS!$B$4:$AHB$23,K$5,FALSE)),NA(),IF(ISTEXT(HLOOKUP($A160,CPS!$B$4:$AHB$23,K$5,FALSE)),VALUE(LEFT(HLOOKUP($A160,CPS!$B$4:$AHB$23,K$5,FALSE),LEN(HLOOKUP($A160,CPS!$B$4:$AHB$23,K$5,FALSE))-3)),HLOOKUP($A160,CPS!$B$4:$AHB$23,K$5,FALSE)))</f>
        <v>1796</v>
      </c>
      <c r="L160" s="38">
        <f>IF(ISBLANK(HLOOKUP($A160,CPS!$B$4:$AHB$23,L$5,FALSE)),NA(),IF(ISTEXT(HLOOKUP($A160,CPS!$B$4:$AHB$23,L$5,FALSE)),VALUE(LEFT(HLOOKUP($A160,CPS!$B$4:$AHB$23,L$5,FALSE),LEN(HLOOKUP($A160,CPS!$B$4:$AHB$23,L$5,FALSE))-3)),HLOOKUP($A160,CPS!$B$4:$AHB$23,L$5,FALSE)))</f>
        <v>4767</v>
      </c>
      <c r="M160" s="32">
        <f t="shared" si="66"/>
        <v>7.7570051326966301</v>
      </c>
      <c r="N160" s="32">
        <f t="shared" si="67"/>
        <v>4.6426110420597766</v>
      </c>
      <c r="O160" s="41"/>
      <c r="P160" s="24" t="e">
        <f t="shared" si="79"/>
        <v>#N/A</v>
      </c>
      <c r="Q160" s="24" t="e">
        <f t="shared" si="68"/>
        <v>#N/A</v>
      </c>
      <c r="R160" s="24" t="e">
        <f t="shared" si="69"/>
        <v>#N/A</v>
      </c>
      <c r="S160" s="24" t="e">
        <f t="shared" si="80"/>
        <v>#N/A</v>
      </c>
      <c r="T160" s="24" t="e">
        <f t="shared" si="70"/>
        <v>#N/A</v>
      </c>
      <c r="U160" s="24" t="e">
        <f t="shared" si="71"/>
        <v>#N/A</v>
      </c>
      <c r="V160" s="24" t="e">
        <f t="shared" si="81"/>
        <v>#N/A</v>
      </c>
      <c r="W160" s="24" t="e">
        <f t="shared" si="72"/>
        <v>#N/A</v>
      </c>
      <c r="X160" s="24" t="e">
        <f t="shared" si="73"/>
        <v>#N/A</v>
      </c>
      <c r="Y160" s="24" t="e">
        <f t="shared" si="82"/>
        <v>#N/A</v>
      </c>
      <c r="Z160" s="24" t="e">
        <f t="shared" si="74"/>
        <v>#N/A</v>
      </c>
      <c r="AA160" s="24" t="e">
        <f t="shared" si="75"/>
        <v>#N/A</v>
      </c>
      <c r="AB160" s="24">
        <f t="shared" si="83"/>
        <v>2.7091374770029941</v>
      </c>
      <c r="AC160" s="24">
        <f t="shared" si="76"/>
        <v>7.7570051326966301</v>
      </c>
      <c r="AD160" s="24">
        <f t="shared" si="77"/>
        <v>4.6426110420597766</v>
      </c>
    </row>
    <row r="161" spans="1:30" ht="9.9499999999999993" x14ac:dyDescent="0.2">
      <c r="A161" s="44">
        <v>41244</v>
      </c>
      <c r="B161" s="22">
        <f>IF(ISBLANK(HLOOKUP($A161,JOLTS!$A$4:$GO$6,B$5,FALSE)),NA(),IF(ISTEXT(HLOOKUP($A161,JOLTS!$A$4:$GO$6,B$5,FALSE)),VALUE(LEFT(HLOOKUP($A161,JOLTS!$A$4:$GO$6,B$5,FALSE),LEN(HLOOKUP($A161,JOLTS!$A$4:$GO$6,B$5,FALSE))-3)),HLOOKUP($A161,JOLTS!$A$4:$GO$6,B$5,FALSE)))</f>
        <v>3646</v>
      </c>
      <c r="C161" s="20">
        <f>IF(ISBLANK(HLOOKUP($A161,JOLTS!$A$4:$GO$6,C$5,FALSE)),NA(),IF(ISTEXT(HLOOKUP($A161,JOLTS!$A$4:$GO$6,C$5,FALSE)),VALUE(LEFT(HLOOKUP($A161,JOLTS!$A$4:$GO$6,C$5,FALSE),LEN(HLOOKUP($A161,JOLTS!$A$4:$GO$6,C$5,FALSE))-3)),HLOOKUP($A161,JOLTS!$A$4:$GO$6,C$5,FALSE)))</f>
        <v>2.6</v>
      </c>
      <c r="D161" s="22">
        <f>IF(ISBLANK(HLOOKUP($A161,CES!$A$4:$ALB$7,D$5,FALSE)),NA(),IF(ISTEXT(HLOOKUP($A161,CES!$A$4:$ALB$7,D$5,FALSE)),VALUE(LEFT(HLOOKUP($A161,CES!$A$4:$ALB$7,D$5,FALSE),LEN(HLOOKUP($A161,CES!$A$4:$ALB$7,D$5,FALSE))-3)),HLOOKUP($A161,CES!$A$4:$ALB$7,D$5,FALSE)))</f>
        <v>135064</v>
      </c>
      <c r="E161" s="32">
        <f t="shared" si="78"/>
        <v>2.6285055151034533</v>
      </c>
      <c r="G161" s="38">
        <f>IF(ISBLANK(HLOOKUP($A161,CPS!$B$4:$AHB$23,G$5,FALSE)),NA(),IF(ISTEXT(HLOOKUP($A161,CPS!$B$4:$AHB$23,G$5,FALSE)),VALUE(LEFT(HLOOKUP($A161,CPS!$B$4:$AHB$23,G$5,FALSE),LEN(HLOOKUP($A161,CPS!$B$4:$AHB$23,G$5,FALSE))-3)),HLOOKUP($A161,CPS!$B$4:$AHB$23,G$5,FALSE)))</f>
        <v>155485</v>
      </c>
      <c r="H161" s="38">
        <f>IF(ISBLANK(HLOOKUP($A161,CPS!$B$4:$AHB$23,H$5,FALSE)),NA(),IF(ISTEXT(HLOOKUP($A161,CPS!$B$4:$AHB$23,H$5,FALSE)),VALUE(LEFT(HLOOKUP($A161,CPS!$B$4:$AHB$23,H$5,FALSE),LEN(HLOOKUP($A161,CPS!$B$4:$AHB$23,H$5,FALSE))-3)),HLOOKUP($A161,CPS!$B$4:$AHB$23,H$5,FALSE)))</f>
        <v>12273</v>
      </c>
      <c r="I161" s="38">
        <f>IF(ISBLANK(HLOOKUP($A161,CPS!$B$4:$AHB$23,I$5,FALSE)),NA(),IF(ISTEXT(HLOOKUP($A161,CPS!$B$4:$AHB$23,I$5,FALSE)),VALUE(LEFT(HLOOKUP($A161,CPS!$B$4:$AHB$23,I$5,FALSE),LEN(HLOOKUP($A161,CPS!$B$4:$AHB$23,I$5,FALSE))-3)),HLOOKUP($A161,CPS!$B$4:$AHB$23,I$5,FALSE)))</f>
        <v>2688</v>
      </c>
      <c r="J161" s="38">
        <f>IF(ISBLANK(HLOOKUP($A161,CPS!$B$4:$AHB$23,J$5,FALSE)),NA(),IF(ISTEXT(HLOOKUP($A161,CPS!$B$4:$AHB$23,J$5,FALSE)),VALUE(LEFT(HLOOKUP($A161,CPS!$B$4:$AHB$23,J$5,FALSE),LEN(HLOOKUP($A161,CPS!$B$4:$AHB$23,J$5,FALSE))-3)),HLOOKUP($A161,CPS!$B$4:$AHB$23,J$5,FALSE)))</f>
        <v>2876</v>
      </c>
      <c r="K161" s="38">
        <f>IF(ISBLANK(HLOOKUP($A161,CPS!$B$4:$AHB$23,K$5,FALSE)),NA(),IF(ISTEXT(HLOOKUP($A161,CPS!$B$4:$AHB$23,K$5,FALSE)),VALUE(LEFT(HLOOKUP($A161,CPS!$B$4:$AHB$23,K$5,FALSE),LEN(HLOOKUP($A161,CPS!$B$4:$AHB$23,K$5,FALSE))-3)),HLOOKUP($A161,CPS!$B$4:$AHB$23,K$5,FALSE)))</f>
        <v>1862</v>
      </c>
      <c r="L161" s="38">
        <f>IF(ISBLANK(HLOOKUP($A161,CPS!$B$4:$AHB$23,L$5,FALSE)),NA(),IF(ISTEXT(HLOOKUP($A161,CPS!$B$4:$AHB$23,L$5,FALSE)),VALUE(LEFT(HLOOKUP($A161,CPS!$B$4:$AHB$23,L$5,FALSE),LEN(HLOOKUP($A161,CPS!$B$4:$AHB$23,L$5,FALSE))-3)),HLOOKUP($A161,CPS!$B$4:$AHB$23,L$5,FALSE)))</f>
        <v>4772</v>
      </c>
      <c r="M161" s="32">
        <f t="shared" si="66"/>
        <v>7.8933659195420782</v>
      </c>
      <c r="N161" s="32">
        <f t="shared" si="67"/>
        <v>4.7760234106183876</v>
      </c>
      <c r="O161" s="41"/>
      <c r="P161" s="24" t="e">
        <f t="shared" si="79"/>
        <v>#N/A</v>
      </c>
      <c r="Q161" s="24" t="e">
        <f t="shared" si="68"/>
        <v>#N/A</v>
      </c>
      <c r="R161" s="24" t="e">
        <f t="shared" si="69"/>
        <v>#N/A</v>
      </c>
      <c r="S161" s="24" t="e">
        <f t="shared" si="80"/>
        <v>#N/A</v>
      </c>
      <c r="T161" s="24" t="e">
        <f t="shared" si="70"/>
        <v>#N/A</v>
      </c>
      <c r="U161" s="24" t="e">
        <f t="shared" si="71"/>
        <v>#N/A</v>
      </c>
      <c r="V161" s="24" t="e">
        <f t="shared" si="81"/>
        <v>#N/A</v>
      </c>
      <c r="W161" s="24" t="e">
        <f t="shared" si="72"/>
        <v>#N/A</v>
      </c>
      <c r="X161" s="24" t="e">
        <f t="shared" si="73"/>
        <v>#N/A</v>
      </c>
      <c r="Y161" s="24" t="e">
        <f t="shared" si="82"/>
        <v>#N/A</v>
      </c>
      <c r="Z161" s="24" t="e">
        <f t="shared" si="74"/>
        <v>#N/A</v>
      </c>
      <c r="AA161" s="24" t="e">
        <f t="shared" si="75"/>
        <v>#N/A</v>
      </c>
      <c r="AB161" s="24">
        <f t="shared" si="83"/>
        <v>2.6285055151034533</v>
      </c>
      <c r="AC161" s="24">
        <f t="shared" si="76"/>
        <v>7.8933659195420782</v>
      </c>
      <c r="AD161" s="24">
        <f t="shared" si="77"/>
        <v>4.7760234106183876</v>
      </c>
    </row>
    <row r="162" spans="1:30" ht="9.9499999999999993" x14ac:dyDescent="0.2">
      <c r="A162" s="44">
        <v>41275</v>
      </c>
      <c r="B162" s="22">
        <f>IF(ISBLANK(HLOOKUP($A162,JOLTS!$A$4:$GO$6,B$5,FALSE)),NA(),IF(ISTEXT(HLOOKUP($A162,JOLTS!$A$4:$GO$6,B$5,FALSE)),VALUE(LEFT(HLOOKUP($A162,JOLTS!$A$4:$GO$6,B$5,FALSE),LEN(HLOOKUP($A162,JOLTS!$A$4:$GO$6,B$5,FALSE))-3)),HLOOKUP($A162,JOLTS!$A$4:$GO$6,B$5,FALSE)))</f>
        <v>3693</v>
      </c>
      <c r="C162" s="20">
        <f>IF(ISBLANK(HLOOKUP($A162,JOLTS!$A$4:$GO$6,C$5,FALSE)),NA(),IF(ISTEXT(HLOOKUP($A162,JOLTS!$A$4:$GO$6,C$5,FALSE)),VALUE(LEFT(HLOOKUP($A162,JOLTS!$A$4:$GO$6,C$5,FALSE),LEN(HLOOKUP($A162,JOLTS!$A$4:$GO$6,C$5,FALSE))-3)),HLOOKUP($A162,JOLTS!$A$4:$GO$6,C$5,FALSE)))</f>
        <v>2.7</v>
      </c>
      <c r="D162" s="22">
        <f>IF(ISBLANK(HLOOKUP($A162,CES!$A$4:$ALB$7,D$5,FALSE)),NA(),IF(ISTEXT(HLOOKUP($A162,CES!$A$4:$ALB$7,D$5,FALSE)),VALUE(LEFT(HLOOKUP($A162,CES!$A$4:$ALB$7,D$5,FALSE),LEN(HLOOKUP($A162,CES!$A$4:$ALB$7,D$5,FALSE))-3)),HLOOKUP($A162,CES!$A$4:$ALB$7,D$5,FALSE)))</f>
        <v>135261</v>
      </c>
      <c r="E162" s="32">
        <f t="shared" si="78"/>
        <v>2.6577140636469623</v>
      </c>
      <c r="G162" s="38">
        <f>IF(ISBLANK(HLOOKUP($A162,CPS!$B$4:$AHB$23,G$5,FALSE)),NA(),IF(ISTEXT(HLOOKUP($A162,CPS!$B$4:$AHB$23,G$5,FALSE)),VALUE(LEFT(HLOOKUP($A162,CPS!$B$4:$AHB$23,G$5,FALSE),LEN(HLOOKUP($A162,CPS!$B$4:$AHB$23,G$5,FALSE))-3)),HLOOKUP($A162,CPS!$B$4:$AHB$23,G$5,FALSE)))</f>
        <v>155699</v>
      </c>
      <c r="H162" s="38">
        <f>IF(ISBLANK(HLOOKUP($A162,CPS!$B$4:$AHB$23,H$5,FALSE)),NA(),IF(ISTEXT(HLOOKUP($A162,CPS!$B$4:$AHB$23,H$5,FALSE)),VALUE(LEFT(HLOOKUP($A162,CPS!$B$4:$AHB$23,H$5,FALSE),LEN(HLOOKUP($A162,CPS!$B$4:$AHB$23,H$5,FALSE))-3)),HLOOKUP($A162,CPS!$B$4:$AHB$23,H$5,FALSE)))</f>
        <v>12315</v>
      </c>
      <c r="I162" s="38">
        <f>IF(ISBLANK(HLOOKUP($A162,CPS!$B$4:$AHB$23,I$5,FALSE)),NA(),IF(ISTEXT(HLOOKUP($A162,CPS!$B$4:$AHB$23,I$5,FALSE)),VALUE(LEFT(HLOOKUP($A162,CPS!$B$4:$AHB$23,I$5,FALSE),LEN(HLOOKUP($A162,CPS!$B$4:$AHB$23,I$5,FALSE))-3)),HLOOKUP($A162,CPS!$B$4:$AHB$23,I$5,FALSE)))</f>
        <v>2753</v>
      </c>
      <c r="J162" s="38">
        <f>IF(ISBLANK(HLOOKUP($A162,CPS!$B$4:$AHB$23,J$5,FALSE)),NA(),IF(ISTEXT(HLOOKUP($A162,CPS!$B$4:$AHB$23,J$5,FALSE)),VALUE(LEFT(HLOOKUP($A162,CPS!$B$4:$AHB$23,J$5,FALSE),LEN(HLOOKUP($A162,CPS!$B$4:$AHB$23,J$5,FALSE))-3)),HLOOKUP($A162,CPS!$B$4:$AHB$23,J$5,FALSE)))</f>
        <v>3077</v>
      </c>
      <c r="K162" s="38">
        <f>IF(ISBLANK(HLOOKUP($A162,CPS!$B$4:$AHB$23,K$5,FALSE)),NA(),IF(ISTEXT(HLOOKUP($A162,CPS!$B$4:$AHB$23,K$5,FALSE)),VALUE(LEFT(HLOOKUP($A162,CPS!$B$4:$AHB$23,K$5,FALSE),LEN(HLOOKUP($A162,CPS!$B$4:$AHB$23,K$5,FALSE))-3)),HLOOKUP($A162,CPS!$B$4:$AHB$23,K$5,FALSE)))</f>
        <v>1867</v>
      </c>
      <c r="L162" s="38">
        <f>IF(ISBLANK(HLOOKUP($A162,CPS!$B$4:$AHB$23,L$5,FALSE)),NA(),IF(ISTEXT(HLOOKUP($A162,CPS!$B$4:$AHB$23,L$5,FALSE)),VALUE(LEFT(HLOOKUP($A162,CPS!$B$4:$AHB$23,L$5,FALSE),LEN(HLOOKUP($A162,CPS!$B$4:$AHB$23,L$5,FALSE))-3)),HLOOKUP($A162,CPS!$B$4:$AHB$23,L$5,FALSE)))</f>
        <v>4707</v>
      </c>
      <c r="M162" s="32">
        <f t="shared" si="66"/>
        <v>7.9094920327041285</v>
      </c>
      <c r="N162" s="32">
        <f t="shared" si="67"/>
        <v>4.9435128035504396</v>
      </c>
      <c r="O162" s="41"/>
      <c r="P162" s="24" t="e">
        <f t="shared" si="79"/>
        <v>#N/A</v>
      </c>
      <c r="Q162" s="24" t="e">
        <f t="shared" si="68"/>
        <v>#N/A</v>
      </c>
      <c r="R162" s="24" t="e">
        <f t="shared" si="69"/>
        <v>#N/A</v>
      </c>
      <c r="S162" s="24" t="e">
        <f t="shared" si="80"/>
        <v>#N/A</v>
      </c>
      <c r="T162" s="24" t="e">
        <f t="shared" si="70"/>
        <v>#N/A</v>
      </c>
      <c r="U162" s="24" t="e">
        <f t="shared" si="71"/>
        <v>#N/A</v>
      </c>
      <c r="V162" s="24" t="e">
        <f t="shared" si="81"/>
        <v>#N/A</v>
      </c>
      <c r="W162" s="24" t="e">
        <f t="shared" si="72"/>
        <v>#N/A</v>
      </c>
      <c r="X162" s="24" t="e">
        <f t="shared" si="73"/>
        <v>#N/A</v>
      </c>
      <c r="Y162" s="24" t="e">
        <f t="shared" si="82"/>
        <v>#N/A</v>
      </c>
      <c r="Z162" s="24" t="e">
        <f t="shared" si="74"/>
        <v>#N/A</v>
      </c>
      <c r="AA162" s="24" t="e">
        <f t="shared" si="75"/>
        <v>#N/A</v>
      </c>
      <c r="AB162" s="24">
        <f t="shared" si="83"/>
        <v>2.6577140636469623</v>
      </c>
      <c r="AC162" s="24">
        <f t="shared" si="76"/>
        <v>7.9094920327041285</v>
      </c>
      <c r="AD162" s="24">
        <f t="shared" si="77"/>
        <v>4.9435128035504396</v>
      </c>
    </row>
    <row r="163" spans="1:30" ht="9.9499999999999993" x14ac:dyDescent="0.2">
      <c r="A163" s="44">
        <v>41306</v>
      </c>
      <c r="B163" s="22">
        <f>IF(ISBLANK(HLOOKUP($A163,JOLTS!$A$4:$GO$6,B$5,FALSE)),NA(),IF(ISTEXT(HLOOKUP($A163,JOLTS!$A$4:$GO$6,B$5,FALSE)),VALUE(LEFT(HLOOKUP($A163,JOLTS!$A$4:$GO$6,B$5,FALSE),LEN(HLOOKUP($A163,JOLTS!$A$4:$GO$6,B$5,FALSE))-3)),HLOOKUP($A163,JOLTS!$A$4:$GO$6,B$5,FALSE)))</f>
        <v>4015</v>
      </c>
      <c r="C163" s="20">
        <f>IF(ISBLANK(HLOOKUP($A163,JOLTS!$A$4:$GO$6,C$5,FALSE)),NA(),IF(ISTEXT(HLOOKUP($A163,JOLTS!$A$4:$GO$6,C$5,FALSE)),VALUE(LEFT(HLOOKUP($A163,JOLTS!$A$4:$GO$6,C$5,FALSE),LEN(HLOOKUP($A163,JOLTS!$A$4:$GO$6,C$5,FALSE))-3)),HLOOKUP($A163,JOLTS!$A$4:$GO$6,C$5,FALSE)))</f>
        <v>2.9</v>
      </c>
      <c r="D163" s="22">
        <f>IF(ISBLANK(HLOOKUP($A163,CES!$A$4:$ALB$7,D$5,FALSE)),NA(),IF(ISTEXT(HLOOKUP($A163,CES!$A$4:$ALB$7,D$5,FALSE)),VALUE(LEFT(HLOOKUP($A163,CES!$A$4:$ALB$7,D$5,FALSE),LEN(HLOOKUP($A163,CES!$A$4:$ALB$7,D$5,FALSE))-3)),HLOOKUP($A163,CES!$A$4:$ALB$7,D$5,FALSE)))</f>
        <v>135541</v>
      </c>
      <c r="E163" s="32">
        <f t="shared" si="78"/>
        <v>2.8769812834990969</v>
      </c>
      <c r="G163" s="38">
        <f>IF(ISBLANK(HLOOKUP($A163,CPS!$B$4:$AHB$23,G$5,FALSE)),NA(),IF(ISTEXT(HLOOKUP($A163,CPS!$B$4:$AHB$23,G$5,FALSE)),VALUE(LEFT(HLOOKUP($A163,CPS!$B$4:$AHB$23,G$5,FALSE),LEN(HLOOKUP($A163,CPS!$B$4:$AHB$23,G$5,FALSE))-3)),HLOOKUP($A163,CPS!$B$4:$AHB$23,G$5,FALSE)))</f>
        <v>155511</v>
      </c>
      <c r="H163" s="38">
        <f>IF(ISBLANK(HLOOKUP($A163,CPS!$B$4:$AHB$23,H$5,FALSE)),NA(),IF(ISTEXT(HLOOKUP($A163,CPS!$B$4:$AHB$23,H$5,FALSE)),VALUE(LEFT(HLOOKUP($A163,CPS!$B$4:$AHB$23,H$5,FALSE),LEN(HLOOKUP($A163,CPS!$B$4:$AHB$23,H$5,FALSE))-3)),HLOOKUP($A163,CPS!$B$4:$AHB$23,H$5,FALSE)))</f>
        <v>12047</v>
      </c>
      <c r="I163" s="38">
        <f>IF(ISBLANK(HLOOKUP($A163,CPS!$B$4:$AHB$23,I$5,FALSE)),NA(),IF(ISTEXT(HLOOKUP($A163,CPS!$B$4:$AHB$23,I$5,FALSE)),VALUE(LEFT(HLOOKUP($A163,CPS!$B$4:$AHB$23,I$5,FALSE),LEN(HLOOKUP($A163,CPS!$B$4:$AHB$23,I$5,FALSE))-3)),HLOOKUP($A163,CPS!$B$4:$AHB$23,I$5,FALSE)))</f>
        <v>2677</v>
      </c>
      <c r="J163" s="38">
        <f>IF(ISBLANK(HLOOKUP($A163,CPS!$B$4:$AHB$23,J$5,FALSE)),NA(),IF(ISTEXT(HLOOKUP($A163,CPS!$B$4:$AHB$23,J$5,FALSE)),VALUE(LEFT(HLOOKUP($A163,CPS!$B$4:$AHB$23,J$5,FALSE),LEN(HLOOKUP($A163,CPS!$B$4:$AHB$23,J$5,FALSE))-3)),HLOOKUP($A163,CPS!$B$4:$AHB$23,J$5,FALSE)))</f>
        <v>2788</v>
      </c>
      <c r="K163" s="38">
        <f>IF(ISBLANK(HLOOKUP($A163,CPS!$B$4:$AHB$23,K$5,FALSE)),NA(),IF(ISTEXT(HLOOKUP($A163,CPS!$B$4:$AHB$23,K$5,FALSE)),VALUE(LEFT(HLOOKUP($A163,CPS!$B$4:$AHB$23,K$5,FALSE),LEN(HLOOKUP($A163,CPS!$B$4:$AHB$23,K$5,FALSE))-3)),HLOOKUP($A163,CPS!$B$4:$AHB$23,K$5,FALSE)))</f>
        <v>1735</v>
      </c>
      <c r="L163" s="38">
        <f>IF(ISBLANK(HLOOKUP($A163,CPS!$B$4:$AHB$23,L$5,FALSE)),NA(),IF(ISTEXT(HLOOKUP($A163,CPS!$B$4:$AHB$23,L$5,FALSE)),VALUE(LEFT(HLOOKUP($A163,CPS!$B$4:$AHB$23,L$5,FALSE),LEN(HLOOKUP($A163,CPS!$B$4:$AHB$23,L$5,FALSE))-3)),HLOOKUP($A163,CPS!$B$4:$AHB$23,L$5,FALSE)))</f>
        <v>4750</v>
      </c>
      <c r="M163" s="32">
        <f t="shared" si="66"/>
        <v>7.7467188816225221</v>
      </c>
      <c r="N163" s="32">
        <f t="shared" si="67"/>
        <v>4.6298975635164075</v>
      </c>
      <c r="O163" s="41"/>
      <c r="P163" s="24" t="e">
        <f t="shared" si="79"/>
        <v>#N/A</v>
      </c>
      <c r="Q163" s="24" t="e">
        <f t="shared" si="68"/>
        <v>#N/A</v>
      </c>
      <c r="R163" s="24" t="e">
        <f t="shared" si="69"/>
        <v>#N/A</v>
      </c>
      <c r="S163" s="24" t="e">
        <f t="shared" si="80"/>
        <v>#N/A</v>
      </c>
      <c r="T163" s="24" t="e">
        <f t="shared" si="70"/>
        <v>#N/A</v>
      </c>
      <c r="U163" s="24" t="e">
        <f t="shared" si="71"/>
        <v>#N/A</v>
      </c>
      <c r="V163" s="24" t="e">
        <f t="shared" si="81"/>
        <v>#N/A</v>
      </c>
      <c r="W163" s="24" t="e">
        <f t="shared" si="72"/>
        <v>#N/A</v>
      </c>
      <c r="X163" s="24" t="e">
        <f t="shared" si="73"/>
        <v>#N/A</v>
      </c>
      <c r="Y163" s="24" t="e">
        <f t="shared" si="82"/>
        <v>#N/A</v>
      </c>
      <c r="Z163" s="24" t="e">
        <f t="shared" si="74"/>
        <v>#N/A</v>
      </c>
      <c r="AA163" s="24" t="e">
        <f t="shared" si="75"/>
        <v>#N/A</v>
      </c>
      <c r="AB163" s="24">
        <f t="shared" si="83"/>
        <v>2.8769812834990969</v>
      </c>
      <c r="AC163" s="24">
        <f t="shared" si="76"/>
        <v>7.7467188816225221</v>
      </c>
      <c r="AD163" s="24">
        <f t="shared" si="77"/>
        <v>4.6298975635164075</v>
      </c>
    </row>
    <row r="164" spans="1:30" ht="9.9499999999999993" x14ac:dyDescent="0.2">
      <c r="A164" s="44">
        <v>41334</v>
      </c>
      <c r="B164" s="22">
        <f>IF(ISBLANK(HLOOKUP($A164,JOLTS!$A$4:$GO$6,B$5,FALSE)),NA(),IF(ISTEXT(HLOOKUP($A164,JOLTS!$A$4:$GO$6,B$5,FALSE)),VALUE(LEFT(HLOOKUP($A164,JOLTS!$A$4:$GO$6,B$5,FALSE),LEN(HLOOKUP($A164,JOLTS!$A$4:$GO$6,B$5,FALSE))-3)),HLOOKUP($A164,JOLTS!$A$4:$GO$6,B$5,FALSE)))</f>
        <v>3879</v>
      </c>
      <c r="C164" s="20">
        <f>IF(ISBLANK(HLOOKUP($A164,JOLTS!$A$4:$GO$6,C$5,FALSE)),NA(),IF(ISTEXT(HLOOKUP($A164,JOLTS!$A$4:$GO$6,C$5,FALSE)),VALUE(LEFT(HLOOKUP($A164,JOLTS!$A$4:$GO$6,C$5,FALSE),LEN(HLOOKUP($A164,JOLTS!$A$4:$GO$6,C$5,FALSE))-3)),HLOOKUP($A164,JOLTS!$A$4:$GO$6,C$5,FALSE)))</f>
        <v>2.8</v>
      </c>
      <c r="D164" s="22">
        <f>IF(ISBLANK(HLOOKUP($A164,CES!$A$4:$ALB$7,D$5,FALSE)),NA(),IF(ISTEXT(HLOOKUP($A164,CES!$A$4:$ALB$7,D$5,FALSE)),VALUE(LEFT(HLOOKUP($A164,CES!$A$4:$ALB$7,D$5,FALSE),LEN(HLOOKUP($A164,CES!$A$4:$ALB$7,D$5,FALSE))-3)),HLOOKUP($A164,CES!$A$4:$ALB$7,D$5,FALSE)))</f>
        <v>135682</v>
      </c>
      <c r="E164" s="32">
        <f t="shared" si="78"/>
        <v>2.7794297833922084</v>
      </c>
      <c r="G164" s="38">
        <f>IF(ISBLANK(HLOOKUP($A164,CPS!$B$4:$AHB$23,G$5,FALSE)),NA(),IF(ISTEXT(HLOOKUP($A164,CPS!$B$4:$AHB$23,G$5,FALSE)),VALUE(LEFT(HLOOKUP($A164,CPS!$B$4:$AHB$23,G$5,FALSE),LEN(HLOOKUP($A164,CPS!$B$4:$AHB$23,G$5,FALSE))-3)),HLOOKUP($A164,CPS!$B$4:$AHB$23,G$5,FALSE)))</f>
        <v>155099</v>
      </c>
      <c r="H164" s="38">
        <f>IF(ISBLANK(HLOOKUP($A164,CPS!$B$4:$AHB$23,H$5,FALSE)),NA(),IF(ISTEXT(HLOOKUP($A164,CPS!$B$4:$AHB$23,H$5,FALSE)),VALUE(LEFT(HLOOKUP($A164,CPS!$B$4:$AHB$23,H$5,FALSE),LEN(HLOOKUP($A164,CPS!$B$4:$AHB$23,H$5,FALSE))-3)),HLOOKUP($A164,CPS!$B$4:$AHB$23,H$5,FALSE)))</f>
        <v>11706</v>
      </c>
      <c r="I164" s="38">
        <f>IF(ISBLANK(HLOOKUP($A164,CPS!$B$4:$AHB$23,I$5,FALSE)),NA(),IF(ISTEXT(HLOOKUP($A164,CPS!$B$4:$AHB$23,I$5,FALSE)),VALUE(LEFT(HLOOKUP($A164,CPS!$B$4:$AHB$23,I$5,FALSE),LEN(HLOOKUP($A164,CPS!$B$4:$AHB$23,I$5,FALSE))-3)),HLOOKUP($A164,CPS!$B$4:$AHB$23,I$5,FALSE)))</f>
        <v>2497</v>
      </c>
      <c r="J164" s="38">
        <f>IF(ISBLANK(HLOOKUP($A164,CPS!$B$4:$AHB$23,J$5,FALSE)),NA(),IF(ISTEXT(HLOOKUP($A164,CPS!$B$4:$AHB$23,J$5,FALSE)),VALUE(LEFT(HLOOKUP($A164,CPS!$B$4:$AHB$23,J$5,FALSE),LEN(HLOOKUP($A164,CPS!$B$4:$AHB$23,J$5,FALSE))-3)),HLOOKUP($A164,CPS!$B$4:$AHB$23,J$5,FALSE)))</f>
        <v>2843</v>
      </c>
      <c r="K164" s="38">
        <f>IF(ISBLANK(HLOOKUP($A164,CPS!$B$4:$AHB$23,K$5,FALSE)),NA(),IF(ISTEXT(HLOOKUP($A164,CPS!$B$4:$AHB$23,K$5,FALSE)),VALUE(LEFT(HLOOKUP($A164,CPS!$B$4:$AHB$23,K$5,FALSE),LEN(HLOOKUP($A164,CPS!$B$4:$AHB$23,K$5,FALSE))-3)),HLOOKUP($A164,CPS!$B$4:$AHB$23,K$5,FALSE)))</f>
        <v>1779</v>
      </c>
      <c r="L164" s="38">
        <f>IF(ISBLANK(HLOOKUP($A164,CPS!$B$4:$AHB$23,L$5,FALSE)),NA(),IF(ISTEXT(HLOOKUP($A164,CPS!$B$4:$AHB$23,L$5,FALSE)),VALUE(LEFT(HLOOKUP($A164,CPS!$B$4:$AHB$23,L$5,FALSE),LEN(HLOOKUP($A164,CPS!$B$4:$AHB$23,L$5,FALSE))-3)),HLOOKUP($A164,CPS!$B$4:$AHB$23,L$5,FALSE)))</f>
        <v>4576</v>
      </c>
      <c r="M164" s="32">
        <f t="shared" si="66"/>
        <v>7.547437443181451</v>
      </c>
      <c r="N164" s="32">
        <f t="shared" si="67"/>
        <v>4.5899715665478178</v>
      </c>
      <c r="O164" s="41"/>
      <c r="P164" s="24" t="e">
        <f t="shared" si="79"/>
        <v>#N/A</v>
      </c>
      <c r="Q164" s="24" t="e">
        <f t="shared" si="68"/>
        <v>#N/A</v>
      </c>
      <c r="R164" s="24" t="e">
        <f t="shared" si="69"/>
        <v>#N/A</v>
      </c>
      <c r="S164" s="24" t="e">
        <f t="shared" si="80"/>
        <v>#N/A</v>
      </c>
      <c r="T164" s="24" t="e">
        <f t="shared" si="70"/>
        <v>#N/A</v>
      </c>
      <c r="U164" s="24" t="e">
        <f t="shared" si="71"/>
        <v>#N/A</v>
      </c>
      <c r="V164" s="24" t="e">
        <f t="shared" si="81"/>
        <v>#N/A</v>
      </c>
      <c r="W164" s="24" t="e">
        <f t="shared" si="72"/>
        <v>#N/A</v>
      </c>
      <c r="X164" s="24" t="e">
        <f t="shared" si="73"/>
        <v>#N/A</v>
      </c>
      <c r="Y164" s="24" t="e">
        <f t="shared" si="82"/>
        <v>#N/A</v>
      </c>
      <c r="Z164" s="24" t="e">
        <f t="shared" si="74"/>
        <v>#N/A</v>
      </c>
      <c r="AA164" s="24" t="e">
        <f t="shared" si="75"/>
        <v>#N/A</v>
      </c>
      <c r="AB164" s="24">
        <f t="shared" si="83"/>
        <v>2.7794297833922084</v>
      </c>
      <c r="AC164" s="24">
        <f t="shared" si="76"/>
        <v>7.547437443181451</v>
      </c>
      <c r="AD164" s="24">
        <f t="shared" si="77"/>
        <v>4.5899715665478178</v>
      </c>
    </row>
    <row r="165" spans="1:30" ht="9.9499999999999993" x14ac:dyDescent="0.2">
      <c r="A165" s="44">
        <v>41365</v>
      </c>
      <c r="B165" s="22">
        <f>IF(ISBLANK(HLOOKUP($A165,JOLTS!$A$4:$GO$6,B$5,FALSE)),NA(),IF(ISTEXT(HLOOKUP($A165,JOLTS!$A$4:$GO$6,B$5,FALSE)),VALUE(LEFT(HLOOKUP($A165,JOLTS!$A$4:$GO$6,B$5,FALSE),LEN(HLOOKUP($A165,JOLTS!$A$4:$GO$6,B$5,FALSE))-3)),HLOOKUP($A165,JOLTS!$A$4:$GO$6,B$5,FALSE)))</f>
        <v>3824</v>
      </c>
      <c r="C165" s="20">
        <f>IF(ISBLANK(HLOOKUP($A165,JOLTS!$A$4:$GO$6,C$5,FALSE)),NA(),IF(ISTEXT(HLOOKUP($A165,JOLTS!$A$4:$GO$6,C$5,FALSE)),VALUE(LEFT(HLOOKUP($A165,JOLTS!$A$4:$GO$6,C$5,FALSE),LEN(HLOOKUP($A165,JOLTS!$A$4:$GO$6,C$5,FALSE))-3)),HLOOKUP($A165,JOLTS!$A$4:$GO$6,C$5,FALSE)))</f>
        <v>2.7</v>
      </c>
      <c r="D165" s="22">
        <f>IF(ISBLANK(HLOOKUP($A165,CES!$A$4:$ALB$7,D$5,FALSE)),NA(),IF(ISTEXT(HLOOKUP($A165,CES!$A$4:$ALB$7,D$5,FALSE)),VALUE(LEFT(HLOOKUP($A165,CES!$A$4:$ALB$7,D$5,FALSE),LEN(HLOOKUP($A165,CES!$A$4:$ALB$7,D$5,FALSE))-3)),HLOOKUP($A165,CES!$A$4:$ALB$7,D$5,FALSE)))</f>
        <v>135885</v>
      </c>
      <c r="E165" s="32">
        <f t="shared" si="78"/>
        <v>2.737117866422349</v>
      </c>
      <c r="G165" s="38">
        <f>IF(ISBLANK(HLOOKUP($A165,CPS!$B$4:$AHB$23,G$5,FALSE)),NA(),IF(ISTEXT(HLOOKUP($A165,CPS!$B$4:$AHB$23,G$5,FALSE)),VALUE(LEFT(HLOOKUP($A165,CPS!$B$4:$AHB$23,G$5,FALSE),LEN(HLOOKUP($A165,CPS!$B$4:$AHB$23,G$5,FALSE))-3)),HLOOKUP($A165,CPS!$B$4:$AHB$23,G$5,FALSE)))</f>
        <v>155359</v>
      </c>
      <c r="H165" s="38">
        <f>IF(ISBLANK(HLOOKUP($A165,CPS!$B$4:$AHB$23,H$5,FALSE)),NA(),IF(ISTEXT(HLOOKUP($A165,CPS!$B$4:$AHB$23,H$5,FALSE)),VALUE(LEFT(HLOOKUP($A165,CPS!$B$4:$AHB$23,H$5,FALSE),LEN(HLOOKUP($A165,CPS!$B$4:$AHB$23,H$5,FALSE))-3)),HLOOKUP($A165,CPS!$B$4:$AHB$23,H$5,FALSE)))</f>
        <v>11683</v>
      </c>
      <c r="I165" s="38">
        <f>IF(ISBLANK(HLOOKUP($A165,CPS!$B$4:$AHB$23,I$5,FALSE)),NA(),IF(ISTEXT(HLOOKUP($A165,CPS!$B$4:$AHB$23,I$5,FALSE)),VALUE(LEFT(HLOOKUP($A165,CPS!$B$4:$AHB$23,I$5,FALSE),LEN(HLOOKUP($A165,CPS!$B$4:$AHB$23,I$5,FALSE))-3)),HLOOKUP($A165,CPS!$B$4:$AHB$23,I$5,FALSE)))</f>
        <v>2491</v>
      </c>
      <c r="J165" s="38">
        <f>IF(ISBLANK(HLOOKUP($A165,CPS!$B$4:$AHB$23,J$5,FALSE)),NA(),IF(ISTEXT(HLOOKUP($A165,CPS!$B$4:$AHB$23,J$5,FALSE)),VALUE(LEFT(HLOOKUP($A165,CPS!$B$4:$AHB$23,J$5,FALSE),LEN(HLOOKUP($A165,CPS!$B$4:$AHB$23,J$5,FALSE))-3)),HLOOKUP($A165,CPS!$B$4:$AHB$23,J$5,FALSE)))</f>
        <v>2844</v>
      </c>
      <c r="K165" s="38">
        <f>IF(ISBLANK(HLOOKUP($A165,CPS!$B$4:$AHB$23,K$5,FALSE)),NA(),IF(ISTEXT(HLOOKUP($A165,CPS!$B$4:$AHB$23,K$5,FALSE)),VALUE(LEFT(HLOOKUP($A165,CPS!$B$4:$AHB$23,K$5,FALSE),LEN(HLOOKUP($A165,CPS!$B$4:$AHB$23,K$5,FALSE))-3)),HLOOKUP($A165,CPS!$B$4:$AHB$23,K$5,FALSE)))</f>
        <v>1969</v>
      </c>
      <c r="L165" s="38">
        <f>IF(ISBLANK(HLOOKUP($A165,CPS!$B$4:$AHB$23,L$5,FALSE)),NA(),IF(ISTEXT(HLOOKUP($A165,CPS!$B$4:$AHB$23,L$5,FALSE)),VALUE(LEFT(HLOOKUP($A165,CPS!$B$4:$AHB$23,L$5,FALSE),LEN(HLOOKUP($A165,CPS!$B$4:$AHB$23,L$5,FALSE))-3)),HLOOKUP($A165,CPS!$B$4:$AHB$23,L$5,FALSE)))</f>
        <v>4360</v>
      </c>
      <c r="M165" s="32">
        <f t="shared" si="66"/>
        <v>7.5200020597454929</v>
      </c>
      <c r="N165" s="32">
        <f t="shared" si="67"/>
        <v>4.7013690870821776</v>
      </c>
      <c r="O165" s="41"/>
      <c r="P165" s="24" t="e">
        <f t="shared" si="79"/>
        <v>#N/A</v>
      </c>
      <c r="Q165" s="24" t="e">
        <f t="shared" si="68"/>
        <v>#N/A</v>
      </c>
      <c r="R165" s="24" t="e">
        <f t="shared" si="69"/>
        <v>#N/A</v>
      </c>
      <c r="S165" s="24" t="e">
        <f t="shared" si="80"/>
        <v>#N/A</v>
      </c>
      <c r="T165" s="24" t="e">
        <f t="shared" si="70"/>
        <v>#N/A</v>
      </c>
      <c r="U165" s="24" t="e">
        <f t="shared" si="71"/>
        <v>#N/A</v>
      </c>
      <c r="V165" s="24" t="e">
        <f t="shared" si="81"/>
        <v>#N/A</v>
      </c>
      <c r="W165" s="24" t="e">
        <f t="shared" si="72"/>
        <v>#N/A</v>
      </c>
      <c r="X165" s="24" t="e">
        <f t="shared" si="73"/>
        <v>#N/A</v>
      </c>
      <c r="Y165" s="24" t="e">
        <f t="shared" si="82"/>
        <v>#N/A</v>
      </c>
      <c r="Z165" s="24" t="e">
        <f t="shared" si="74"/>
        <v>#N/A</v>
      </c>
      <c r="AA165" s="24" t="e">
        <f t="shared" si="75"/>
        <v>#N/A</v>
      </c>
      <c r="AB165" s="24">
        <f t="shared" si="83"/>
        <v>2.737117866422349</v>
      </c>
      <c r="AC165" s="24">
        <f t="shared" si="76"/>
        <v>7.5200020597454929</v>
      </c>
      <c r="AD165" s="24">
        <f t="shared" si="77"/>
        <v>4.7013690870821776</v>
      </c>
    </row>
    <row r="166" spans="1:30" ht="9.9499999999999993" x14ac:dyDescent="0.2">
      <c r="A166" s="44">
        <v>41395</v>
      </c>
      <c r="B166" s="22">
        <f>IF(ISBLANK(HLOOKUP($A166,JOLTS!$A$4:$GO$6,B$5,FALSE)),NA(),IF(ISTEXT(HLOOKUP($A166,JOLTS!$A$4:$GO$6,B$5,FALSE)),VALUE(LEFT(HLOOKUP($A166,JOLTS!$A$4:$GO$6,B$5,FALSE),LEN(HLOOKUP($A166,JOLTS!$A$4:$GO$6,B$5,FALSE))-3)),HLOOKUP($A166,JOLTS!$A$4:$GO$6,B$5,FALSE)))</f>
        <v>3879</v>
      </c>
      <c r="C166" s="20">
        <f>IF(ISBLANK(HLOOKUP($A166,JOLTS!$A$4:$GO$6,C$5,FALSE)),NA(),IF(ISTEXT(HLOOKUP($A166,JOLTS!$A$4:$GO$6,C$5,FALSE)),VALUE(LEFT(HLOOKUP($A166,JOLTS!$A$4:$GO$6,C$5,FALSE),LEN(HLOOKUP($A166,JOLTS!$A$4:$GO$6,C$5,FALSE))-3)),HLOOKUP($A166,JOLTS!$A$4:$GO$6,C$5,FALSE)))</f>
        <v>2.8</v>
      </c>
      <c r="D166" s="22">
        <f>IF(ISBLANK(HLOOKUP($A166,CES!$A$4:$ALB$7,D$5,FALSE)),NA(),IF(ISTEXT(HLOOKUP($A166,CES!$A$4:$ALB$7,D$5,FALSE)),VALUE(LEFT(HLOOKUP($A166,CES!$A$4:$ALB$7,D$5,FALSE),LEN(HLOOKUP($A166,CES!$A$4:$ALB$7,D$5,FALSE))-3)),HLOOKUP($A166,CES!$A$4:$ALB$7,D$5,FALSE)))</f>
        <v>136084</v>
      </c>
      <c r="E166" s="32">
        <f t="shared" si="78"/>
        <v>2.7714467394954383</v>
      </c>
      <c r="G166" s="38">
        <f>IF(ISBLANK(HLOOKUP($A166,CPS!$B$4:$AHB$23,G$5,FALSE)),NA(),IF(ISTEXT(HLOOKUP($A166,CPS!$B$4:$AHB$23,G$5,FALSE)),VALUE(LEFT(HLOOKUP($A166,CPS!$B$4:$AHB$23,G$5,FALSE),LEN(HLOOKUP($A166,CPS!$B$4:$AHB$23,G$5,FALSE))-3)),HLOOKUP($A166,CPS!$B$4:$AHB$23,G$5,FALSE)))</f>
        <v>155609</v>
      </c>
      <c r="H166" s="38">
        <f>IF(ISBLANK(HLOOKUP($A166,CPS!$B$4:$AHB$23,H$5,FALSE)),NA(),IF(ISTEXT(HLOOKUP($A166,CPS!$B$4:$AHB$23,H$5,FALSE)),VALUE(LEFT(HLOOKUP($A166,CPS!$B$4:$AHB$23,H$5,FALSE),LEN(HLOOKUP($A166,CPS!$B$4:$AHB$23,H$5,FALSE))-3)),HLOOKUP($A166,CPS!$B$4:$AHB$23,H$5,FALSE)))</f>
        <v>11690</v>
      </c>
      <c r="I166" s="38">
        <f>IF(ISBLANK(HLOOKUP($A166,CPS!$B$4:$AHB$23,I$5,FALSE)),NA(),IF(ISTEXT(HLOOKUP($A166,CPS!$B$4:$AHB$23,I$5,FALSE)),VALUE(LEFT(HLOOKUP($A166,CPS!$B$4:$AHB$23,I$5,FALSE),LEN(HLOOKUP($A166,CPS!$B$4:$AHB$23,I$5,FALSE))-3)),HLOOKUP($A166,CPS!$B$4:$AHB$23,I$5,FALSE)))</f>
        <v>2704</v>
      </c>
      <c r="J166" s="38">
        <f>IF(ISBLANK(HLOOKUP($A166,CPS!$B$4:$AHB$23,J$5,FALSE)),NA(),IF(ISTEXT(HLOOKUP($A166,CPS!$B$4:$AHB$23,J$5,FALSE)),VALUE(LEFT(HLOOKUP($A166,CPS!$B$4:$AHB$23,J$5,FALSE),LEN(HLOOKUP($A166,CPS!$B$4:$AHB$23,J$5,FALSE))-3)),HLOOKUP($A166,CPS!$B$4:$AHB$23,J$5,FALSE)))</f>
        <v>2642</v>
      </c>
      <c r="K166" s="38">
        <f>IF(ISBLANK(HLOOKUP($A166,CPS!$B$4:$AHB$23,K$5,FALSE)),NA(),IF(ISTEXT(HLOOKUP($A166,CPS!$B$4:$AHB$23,K$5,FALSE)),VALUE(LEFT(HLOOKUP($A166,CPS!$B$4:$AHB$23,K$5,FALSE),LEN(HLOOKUP($A166,CPS!$B$4:$AHB$23,K$5,FALSE))-3)),HLOOKUP($A166,CPS!$B$4:$AHB$23,K$5,FALSE)))</f>
        <v>1934</v>
      </c>
      <c r="L166" s="38">
        <f>IF(ISBLANK(HLOOKUP($A166,CPS!$B$4:$AHB$23,L$5,FALSE)),NA(),IF(ISTEXT(HLOOKUP($A166,CPS!$B$4:$AHB$23,L$5,FALSE)),VALUE(LEFT(HLOOKUP($A166,CPS!$B$4:$AHB$23,L$5,FALSE),LEN(HLOOKUP($A166,CPS!$B$4:$AHB$23,L$5,FALSE))-3)),HLOOKUP($A166,CPS!$B$4:$AHB$23,L$5,FALSE)))</f>
        <v>4353</v>
      </c>
      <c r="M166" s="32">
        <f t="shared" ref="M166:M173" si="84">H166/G166*100</f>
        <v>7.5124189474901835</v>
      </c>
      <c r="N166" s="32">
        <f t="shared" ref="N166:N173" si="85">SUM(I166:K166)/G166*100</f>
        <v>4.678392637957959</v>
      </c>
      <c r="O166" s="41"/>
      <c r="P166" s="24" t="e">
        <f t="shared" si="79"/>
        <v>#N/A</v>
      </c>
      <c r="Q166" s="24" t="e">
        <f t="shared" ref="Q166:Q173" si="86">IF($A166&gt;=Q$4,IF($A166&lt;=Q$5,$M166,NA()),NA())</f>
        <v>#N/A</v>
      </c>
      <c r="R166" s="24" t="e">
        <f t="shared" ref="R166:R173" si="87">IF($A166&gt;=R$4,IF($A166&lt;=R$5,$N166,NA()),NA())</f>
        <v>#N/A</v>
      </c>
      <c r="S166" s="24" t="e">
        <f t="shared" si="80"/>
        <v>#N/A</v>
      </c>
      <c r="T166" s="24" t="e">
        <f t="shared" ref="T166:T173" si="88">IF($A166&gt;=T$4,IF($A166&lt;=T$5,$M166,NA()),NA())</f>
        <v>#N/A</v>
      </c>
      <c r="U166" s="24" t="e">
        <f t="shared" ref="U166:U173" si="89">IF($A166&gt;=U$4,IF($A166&lt;=U$5,$N166,NA()),NA())</f>
        <v>#N/A</v>
      </c>
      <c r="V166" s="24" t="e">
        <f t="shared" si="81"/>
        <v>#N/A</v>
      </c>
      <c r="W166" s="24" t="e">
        <f t="shared" ref="W166:W173" si="90">IF($A166&gt;=W$4,IF($A166&lt;=W$5,$M166,NA()),NA())</f>
        <v>#N/A</v>
      </c>
      <c r="X166" s="24" t="e">
        <f t="shared" ref="X166:X173" si="91">IF($A166&gt;=X$4,IF($A166&lt;=X$5,$N166,NA()),NA())</f>
        <v>#N/A</v>
      </c>
      <c r="Y166" s="24" t="e">
        <f t="shared" si="82"/>
        <v>#N/A</v>
      </c>
      <c r="Z166" s="24" t="e">
        <f t="shared" ref="Z166:Z173" si="92">IF($A166&gt;=Z$4,IF($A166&lt;=Z$5,$M166,NA()),NA())</f>
        <v>#N/A</v>
      </c>
      <c r="AA166" s="24" t="e">
        <f t="shared" ref="AA166:AA173" si="93">IF($A166&gt;=AA$4,IF($A166&lt;=AA$5,$N166,NA()),NA())</f>
        <v>#N/A</v>
      </c>
      <c r="AB166" s="24">
        <f t="shared" si="83"/>
        <v>2.7714467394954383</v>
      </c>
      <c r="AC166" s="24">
        <f t="shared" ref="AC166:AC173" si="94">IF($A166&gt;=AC$4,IF($A166&lt;=AC$5,$M166,NA()),NA())</f>
        <v>7.5124189474901835</v>
      </c>
      <c r="AD166" s="24">
        <f t="shared" ref="AD166:AD173" si="95">IF($A166&gt;=AD$4,IF($A166&lt;=AD$5,$N166,NA()),NA())</f>
        <v>4.678392637957959</v>
      </c>
    </row>
    <row r="167" spans="1:30" ht="9.9499999999999993" x14ac:dyDescent="0.2">
      <c r="A167" s="44">
        <v>41426</v>
      </c>
      <c r="B167" s="22">
        <f>IF(ISBLANK(HLOOKUP($A167,JOLTS!$A$4:$GO$6,B$5,FALSE)),NA(),IF(ISTEXT(HLOOKUP($A167,JOLTS!$A$4:$GO$6,B$5,FALSE)),VALUE(LEFT(HLOOKUP($A167,JOLTS!$A$4:$GO$6,B$5,FALSE),LEN(HLOOKUP($A167,JOLTS!$A$4:$GO$6,B$5,FALSE))-3)),HLOOKUP($A167,JOLTS!$A$4:$GO$6,B$5,FALSE)))</f>
        <v>3971</v>
      </c>
      <c r="C167" s="20">
        <f>IF(ISBLANK(HLOOKUP($A167,JOLTS!$A$4:$GO$6,C$5,FALSE)),NA(),IF(ISTEXT(HLOOKUP($A167,JOLTS!$A$4:$GO$6,C$5,FALSE)),VALUE(LEFT(HLOOKUP($A167,JOLTS!$A$4:$GO$6,C$5,FALSE),LEN(HLOOKUP($A167,JOLTS!$A$4:$GO$6,C$5,FALSE))-3)),HLOOKUP($A167,JOLTS!$A$4:$GO$6,C$5,FALSE)))</f>
        <v>2.8</v>
      </c>
      <c r="D167" s="22">
        <f>IF(ISBLANK(HLOOKUP($A167,CES!$A$4:$ALB$7,D$5,FALSE)),NA(),IF(ISTEXT(HLOOKUP($A167,CES!$A$4:$ALB$7,D$5,FALSE)),VALUE(LEFT(HLOOKUP($A167,CES!$A$4:$ALB$7,D$5,FALSE),LEN(HLOOKUP($A167,CES!$A$4:$ALB$7,D$5,FALSE))-3)),HLOOKUP($A167,CES!$A$4:$ALB$7,D$5,FALSE)))</f>
        <v>136285</v>
      </c>
      <c r="E167" s="32">
        <f t="shared" si="78"/>
        <v>2.8312514259639516</v>
      </c>
      <c r="G167" s="38">
        <f>IF(ISBLANK(HLOOKUP($A167,CPS!$B$4:$AHB$23,G$5,FALSE)),NA(),IF(ISTEXT(HLOOKUP($A167,CPS!$B$4:$AHB$23,G$5,FALSE)),VALUE(LEFT(HLOOKUP($A167,CPS!$B$4:$AHB$23,G$5,FALSE),LEN(HLOOKUP($A167,CPS!$B$4:$AHB$23,G$5,FALSE))-3)),HLOOKUP($A167,CPS!$B$4:$AHB$23,G$5,FALSE)))</f>
        <v>155822</v>
      </c>
      <c r="H167" s="38">
        <f>IF(ISBLANK(HLOOKUP($A167,CPS!$B$4:$AHB$23,H$5,FALSE)),NA(),IF(ISTEXT(HLOOKUP($A167,CPS!$B$4:$AHB$23,H$5,FALSE)),VALUE(LEFT(HLOOKUP($A167,CPS!$B$4:$AHB$23,H$5,FALSE),LEN(HLOOKUP($A167,CPS!$B$4:$AHB$23,H$5,FALSE))-3)),HLOOKUP($A167,CPS!$B$4:$AHB$23,H$5,FALSE)))</f>
        <v>11747</v>
      </c>
      <c r="I167" s="38">
        <f>IF(ISBLANK(HLOOKUP($A167,CPS!$B$4:$AHB$23,I$5,FALSE)),NA(),IF(ISTEXT(HLOOKUP($A167,CPS!$B$4:$AHB$23,I$5,FALSE)),VALUE(LEFT(HLOOKUP($A167,CPS!$B$4:$AHB$23,I$5,FALSE),LEN(HLOOKUP($A167,CPS!$B$4:$AHB$23,I$5,FALSE))-3)),HLOOKUP($A167,CPS!$B$4:$AHB$23,I$5,FALSE)))</f>
        <v>2665</v>
      </c>
      <c r="J167" s="38">
        <f>IF(ISBLANK(HLOOKUP($A167,CPS!$B$4:$AHB$23,J$5,FALSE)),NA(),IF(ISTEXT(HLOOKUP($A167,CPS!$B$4:$AHB$23,J$5,FALSE)),VALUE(LEFT(HLOOKUP($A167,CPS!$B$4:$AHB$23,J$5,FALSE),LEN(HLOOKUP($A167,CPS!$B$4:$AHB$23,J$5,FALSE))-3)),HLOOKUP($A167,CPS!$B$4:$AHB$23,J$5,FALSE)))</f>
        <v>2848</v>
      </c>
      <c r="K167" s="38">
        <f>IF(ISBLANK(HLOOKUP($A167,CPS!$B$4:$AHB$23,K$5,FALSE)),NA(),IF(ISTEXT(HLOOKUP($A167,CPS!$B$4:$AHB$23,K$5,FALSE)),VALUE(LEFT(HLOOKUP($A167,CPS!$B$4:$AHB$23,K$5,FALSE),LEN(HLOOKUP($A167,CPS!$B$4:$AHB$23,K$5,FALSE))-3)),HLOOKUP($A167,CPS!$B$4:$AHB$23,K$5,FALSE)))</f>
        <v>1892</v>
      </c>
      <c r="L167" s="38">
        <f>IF(ISBLANK(HLOOKUP($A167,CPS!$B$4:$AHB$23,L$5,FALSE)),NA(),IF(ISTEXT(HLOOKUP($A167,CPS!$B$4:$AHB$23,L$5,FALSE)),VALUE(LEFT(HLOOKUP($A167,CPS!$B$4:$AHB$23,L$5,FALSE),LEN(HLOOKUP($A167,CPS!$B$4:$AHB$23,L$5,FALSE))-3)),HLOOKUP($A167,CPS!$B$4:$AHB$23,L$5,FALSE)))</f>
        <v>4325</v>
      </c>
      <c r="M167" s="32">
        <f t="shared" si="84"/>
        <v>7.5387300894610512</v>
      </c>
      <c r="N167" s="32">
        <f t="shared" si="85"/>
        <v>4.7522172735557238</v>
      </c>
      <c r="O167" s="41"/>
      <c r="P167" s="24" t="e">
        <f t="shared" si="79"/>
        <v>#N/A</v>
      </c>
      <c r="Q167" s="24" t="e">
        <f t="shared" si="86"/>
        <v>#N/A</v>
      </c>
      <c r="R167" s="24" t="e">
        <f t="shared" si="87"/>
        <v>#N/A</v>
      </c>
      <c r="S167" s="24" t="e">
        <f t="shared" si="80"/>
        <v>#N/A</v>
      </c>
      <c r="T167" s="24" t="e">
        <f t="shared" si="88"/>
        <v>#N/A</v>
      </c>
      <c r="U167" s="24" t="e">
        <f t="shared" si="89"/>
        <v>#N/A</v>
      </c>
      <c r="V167" s="24" t="e">
        <f t="shared" si="81"/>
        <v>#N/A</v>
      </c>
      <c r="W167" s="24" t="e">
        <f t="shared" si="90"/>
        <v>#N/A</v>
      </c>
      <c r="X167" s="24" t="e">
        <f t="shared" si="91"/>
        <v>#N/A</v>
      </c>
      <c r="Y167" s="24" t="e">
        <f t="shared" si="82"/>
        <v>#N/A</v>
      </c>
      <c r="Z167" s="24" t="e">
        <f t="shared" si="92"/>
        <v>#N/A</v>
      </c>
      <c r="AA167" s="24" t="e">
        <f t="shared" si="93"/>
        <v>#N/A</v>
      </c>
      <c r="AB167" s="24">
        <f t="shared" si="83"/>
        <v>2.8312514259639516</v>
      </c>
      <c r="AC167" s="24">
        <f t="shared" si="94"/>
        <v>7.5387300894610512</v>
      </c>
      <c r="AD167" s="24">
        <f t="shared" si="95"/>
        <v>4.7522172735557238</v>
      </c>
    </row>
    <row r="168" spans="1:30" ht="9.9499999999999993" x14ac:dyDescent="0.2">
      <c r="A168" s="44">
        <v>41456</v>
      </c>
      <c r="B168" s="22">
        <f>IF(ISBLANK(HLOOKUP($A168,JOLTS!$A$4:$GO$6,B$5,FALSE)),NA(),IF(ISTEXT(HLOOKUP($A168,JOLTS!$A$4:$GO$6,B$5,FALSE)),VALUE(LEFT(HLOOKUP($A168,JOLTS!$A$4:$GO$6,B$5,FALSE),LEN(HLOOKUP($A168,JOLTS!$A$4:$GO$6,B$5,FALSE))-3)),HLOOKUP($A168,JOLTS!$A$4:$GO$6,B$5,FALSE)))</f>
        <v>3816</v>
      </c>
      <c r="C168" s="20">
        <f>IF(ISBLANK(HLOOKUP($A168,JOLTS!$A$4:$GO$6,C$5,FALSE)),NA(),IF(ISTEXT(HLOOKUP($A168,JOLTS!$A$4:$GO$6,C$5,FALSE)),VALUE(LEFT(HLOOKUP($A168,JOLTS!$A$4:$GO$6,C$5,FALSE),LEN(HLOOKUP($A168,JOLTS!$A$4:$GO$6,C$5,FALSE))-3)),HLOOKUP($A168,JOLTS!$A$4:$GO$6,C$5,FALSE)))</f>
        <v>2.7</v>
      </c>
      <c r="D168" s="22">
        <f>IF(ISBLANK(HLOOKUP($A168,CES!$A$4:$ALB$7,D$5,FALSE)),NA(),IF(ISTEXT(HLOOKUP($A168,CES!$A$4:$ALB$7,D$5,FALSE)),VALUE(LEFT(HLOOKUP($A168,CES!$A$4:$ALB$7,D$5,FALSE),LEN(HLOOKUP($A168,CES!$A$4:$ALB$7,D$5,FALSE))-3)),HLOOKUP($A168,CES!$A$4:$ALB$7,D$5,FALSE)))</f>
        <v>136434</v>
      </c>
      <c r="E168" s="32">
        <f t="shared" si="78"/>
        <v>2.7208556149732619</v>
      </c>
      <c r="G168" s="38">
        <f>IF(ISBLANK(HLOOKUP($A168,CPS!$B$4:$AHB$23,G$5,FALSE)),NA(),IF(ISTEXT(HLOOKUP($A168,CPS!$B$4:$AHB$23,G$5,FALSE)),VALUE(LEFT(HLOOKUP($A168,CPS!$B$4:$AHB$23,G$5,FALSE),LEN(HLOOKUP($A168,CPS!$B$4:$AHB$23,G$5,FALSE))-3)),HLOOKUP($A168,CPS!$B$4:$AHB$23,G$5,FALSE)))</f>
        <v>155693</v>
      </c>
      <c r="H168" s="38">
        <f>IF(ISBLANK(HLOOKUP($A168,CPS!$B$4:$AHB$23,H$5,FALSE)),NA(),IF(ISTEXT(HLOOKUP($A168,CPS!$B$4:$AHB$23,H$5,FALSE)),VALUE(LEFT(HLOOKUP($A168,CPS!$B$4:$AHB$23,H$5,FALSE),LEN(HLOOKUP($A168,CPS!$B$4:$AHB$23,H$5,FALSE))-3)),HLOOKUP($A168,CPS!$B$4:$AHB$23,H$5,FALSE)))</f>
        <v>11408</v>
      </c>
      <c r="I168" s="38">
        <f>IF(ISBLANK(HLOOKUP($A168,CPS!$B$4:$AHB$23,I$5,FALSE)),NA(),IF(ISTEXT(HLOOKUP($A168,CPS!$B$4:$AHB$23,I$5,FALSE)),VALUE(LEFT(HLOOKUP($A168,CPS!$B$4:$AHB$23,I$5,FALSE),LEN(HLOOKUP($A168,CPS!$B$4:$AHB$23,I$5,FALSE))-3)),HLOOKUP($A168,CPS!$B$4:$AHB$23,I$5,FALSE)))</f>
        <v>2548</v>
      </c>
      <c r="J168" s="38">
        <f>IF(ISBLANK(HLOOKUP($A168,CPS!$B$4:$AHB$23,J$5,FALSE)),NA(),IF(ISTEXT(HLOOKUP($A168,CPS!$B$4:$AHB$23,J$5,FALSE)),VALUE(LEFT(HLOOKUP($A168,CPS!$B$4:$AHB$23,J$5,FALSE),LEN(HLOOKUP($A168,CPS!$B$4:$AHB$23,J$5,FALSE))-3)),HLOOKUP($A168,CPS!$B$4:$AHB$23,J$5,FALSE)))</f>
        <v>2826</v>
      </c>
      <c r="K168" s="38">
        <f>IF(ISBLANK(HLOOKUP($A168,CPS!$B$4:$AHB$23,K$5,FALSE)),NA(),IF(ISTEXT(HLOOKUP($A168,CPS!$B$4:$AHB$23,K$5,FALSE)),VALUE(LEFT(HLOOKUP($A168,CPS!$B$4:$AHB$23,K$5,FALSE),LEN(HLOOKUP($A168,CPS!$B$4:$AHB$23,K$5,FALSE))-3)),HLOOKUP($A168,CPS!$B$4:$AHB$23,K$5,FALSE)))</f>
        <v>1786</v>
      </c>
      <c r="L168" s="38">
        <f>IF(ISBLANK(HLOOKUP($A168,CPS!$B$4:$AHB$23,L$5,FALSE)),NA(),IF(ISTEXT(HLOOKUP($A168,CPS!$B$4:$AHB$23,L$5,FALSE)),VALUE(LEFT(HLOOKUP($A168,CPS!$B$4:$AHB$23,L$5,FALSE),LEN(HLOOKUP($A168,CPS!$B$4:$AHB$23,L$5,FALSE))-3)),HLOOKUP($A168,CPS!$B$4:$AHB$23,L$5,FALSE)))</f>
        <v>4246</v>
      </c>
      <c r="M168" s="32">
        <f t="shared" si="84"/>
        <v>7.327240145671289</v>
      </c>
      <c r="N168" s="32">
        <f t="shared" si="85"/>
        <v>4.598793780067183</v>
      </c>
      <c r="O168" s="41"/>
      <c r="P168" s="24" t="e">
        <f t="shared" si="79"/>
        <v>#N/A</v>
      </c>
      <c r="Q168" s="24" t="e">
        <f t="shared" si="86"/>
        <v>#N/A</v>
      </c>
      <c r="R168" s="24" t="e">
        <f t="shared" si="87"/>
        <v>#N/A</v>
      </c>
      <c r="S168" s="24" t="e">
        <f t="shared" si="80"/>
        <v>#N/A</v>
      </c>
      <c r="T168" s="24" t="e">
        <f t="shared" si="88"/>
        <v>#N/A</v>
      </c>
      <c r="U168" s="24" t="e">
        <f t="shared" si="89"/>
        <v>#N/A</v>
      </c>
      <c r="V168" s="24" t="e">
        <f t="shared" si="81"/>
        <v>#N/A</v>
      </c>
      <c r="W168" s="24" t="e">
        <f t="shared" si="90"/>
        <v>#N/A</v>
      </c>
      <c r="X168" s="24" t="e">
        <f t="shared" si="91"/>
        <v>#N/A</v>
      </c>
      <c r="Y168" s="24" t="e">
        <f t="shared" si="82"/>
        <v>#N/A</v>
      </c>
      <c r="Z168" s="24" t="e">
        <f t="shared" si="92"/>
        <v>#N/A</v>
      </c>
      <c r="AA168" s="24" t="e">
        <f t="shared" si="93"/>
        <v>#N/A</v>
      </c>
      <c r="AB168" s="24">
        <f t="shared" si="83"/>
        <v>2.7208556149732619</v>
      </c>
      <c r="AC168" s="24">
        <f t="shared" si="94"/>
        <v>7.327240145671289</v>
      </c>
      <c r="AD168" s="24">
        <f t="shared" si="95"/>
        <v>4.598793780067183</v>
      </c>
    </row>
    <row r="169" spans="1:30" ht="9.9499999999999993" x14ac:dyDescent="0.2">
      <c r="A169" s="44">
        <v>41487</v>
      </c>
      <c r="B169" s="22">
        <f>IF(ISBLANK(HLOOKUP($A169,JOLTS!$A$4:$GO$6,B$5,FALSE)),NA(),IF(ISTEXT(HLOOKUP($A169,JOLTS!$A$4:$GO$6,B$5,FALSE)),VALUE(LEFT(HLOOKUP($A169,JOLTS!$A$4:$GO$6,B$5,FALSE),LEN(HLOOKUP($A169,JOLTS!$A$4:$GO$6,B$5,FALSE))-3)),HLOOKUP($A169,JOLTS!$A$4:$GO$6,B$5,FALSE)))</f>
        <v>3925</v>
      </c>
      <c r="C169" s="20">
        <f>IF(ISBLANK(HLOOKUP($A169,JOLTS!$A$4:$GO$6,C$5,FALSE)),NA(),IF(ISTEXT(HLOOKUP($A169,JOLTS!$A$4:$GO$6,C$5,FALSE)),VALUE(LEFT(HLOOKUP($A169,JOLTS!$A$4:$GO$6,C$5,FALSE),LEN(HLOOKUP($A169,JOLTS!$A$4:$GO$6,C$5,FALSE))-3)),HLOOKUP($A169,JOLTS!$A$4:$GO$6,C$5,FALSE)))</f>
        <v>2.8</v>
      </c>
      <c r="D169" s="22">
        <f>IF(ISBLANK(HLOOKUP($A169,CES!$A$4:$ALB$7,D$5,FALSE)),NA(),IF(ISTEXT(HLOOKUP($A169,CES!$A$4:$ALB$7,D$5,FALSE)),VALUE(LEFT(HLOOKUP($A169,CES!$A$4:$ALB$7,D$5,FALSE),LEN(HLOOKUP($A169,CES!$A$4:$ALB$7,D$5,FALSE))-3)),HLOOKUP($A169,CES!$A$4:$ALB$7,D$5,FALSE)))</f>
        <v>136636</v>
      </c>
      <c r="E169" s="32">
        <f t="shared" si="78"/>
        <v>2.7923819551653732</v>
      </c>
      <c r="G169" s="38">
        <f>IF(ISBLANK(HLOOKUP($A169,CPS!$B$4:$AHB$23,G$5,FALSE)),NA(),IF(ISTEXT(HLOOKUP($A169,CPS!$B$4:$AHB$23,G$5,FALSE)),VALUE(LEFT(HLOOKUP($A169,CPS!$B$4:$AHB$23,G$5,FALSE),LEN(HLOOKUP($A169,CPS!$B$4:$AHB$23,G$5,FALSE))-3)),HLOOKUP($A169,CPS!$B$4:$AHB$23,G$5,FALSE)))</f>
        <v>155435</v>
      </c>
      <c r="H169" s="38">
        <f>IF(ISBLANK(HLOOKUP($A169,CPS!$B$4:$AHB$23,H$5,FALSE)),NA(),IF(ISTEXT(HLOOKUP($A169,CPS!$B$4:$AHB$23,H$5,FALSE)),VALUE(LEFT(HLOOKUP($A169,CPS!$B$4:$AHB$23,H$5,FALSE),LEN(HLOOKUP($A169,CPS!$B$4:$AHB$23,H$5,FALSE))-3)),HLOOKUP($A169,CPS!$B$4:$AHB$23,H$5,FALSE)))</f>
        <v>11256</v>
      </c>
      <c r="I169" s="38">
        <f>IF(ISBLANK(HLOOKUP($A169,CPS!$B$4:$AHB$23,I$5,FALSE)),NA(),IF(ISTEXT(HLOOKUP($A169,CPS!$B$4:$AHB$23,I$5,FALSE)),VALUE(LEFT(HLOOKUP($A169,CPS!$B$4:$AHB$23,I$5,FALSE),LEN(HLOOKUP($A169,CPS!$B$4:$AHB$23,I$5,FALSE))-3)),HLOOKUP($A169,CPS!$B$4:$AHB$23,I$5,FALSE)))</f>
        <v>2527</v>
      </c>
      <c r="J169" s="38">
        <f>IF(ISBLANK(HLOOKUP($A169,CPS!$B$4:$AHB$23,J$5,FALSE)),NA(),IF(ISTEXT(HLOOKUP($A169,CPS!$B$4:$AHB$23,J$5,FALSE)),VALUE(LEFT(HLOOKUP($A169,CPS!$B$4:$AHB$23,J$5,FALSE),LEN(HLOOKUP($A169,CPS!$B$4:$AHB$23,J$5,FALSE))-3)),HLOOKUP($A169,CPS!$B$4:$AHB$23,J$5,FALSE)))</f>
        <v>2738</v>
      </c>
      <c r="K169" s="38">
        <f>IF(ISBLANK(HLOOKUP($A169,CPS!$B$4:$AHB$23,K$5,FALSE)),NA(),IF(ISTEXT(HLOOKUP($A169,CPS!$B$4:$AHB$23,K$5,FALSE)),VALUE(LEFT(HLOOKUP($A169,CPS!$B$4:$AHB$23,K$5,FALSE),LEN(HLOOKUP($A169,CPS!$B$4:$AHB$23,K$5,FALSE))-3)),HLOOKUP($A169,CPS!$B$4:$AHB$23,K$5,FALSE)))</f>
        <v>1704</v>
      </c>
      <c r="L169" s="38">
        <f>IF(ISBLANK(HLOOKUP($A169,CPS!$B$4:$AHB$23,L$5,FALSE)),NA(),IF(ISTEXT(HLOOKUP($A169,CPS!$B$4:$AHB$23,L$5,FALSE)),VALUE(LEFT(HLOOKUP($A169,CPS!$B$4:$AHB$23,L$5,FALSE),LEN(HLOOKUP($A169,CPS!$B$4:$AHB$23,L$5,FALSE))-3)),HLOOKUP($A169,CPS!$B$4:$AHB$23,L$5,FALSE)))</f>
        <v>4269</v>
      </c>
      <c r="M169" s="32">
        <f t="shared" si="84"/>
        <v>7.2416122494933584</v>
      </c>
      <c r="N169" s="32">
        <f t="shared" si="85"/>
        <v>4.4835461768584937</v>
      </c>
      <c r="O169" s="41"/>
      <c r="P169" s="24" t="e">
        <f t="shared" si="79"/>
        <v>#N/A</v>
      </c>
      <c r="Q169" s="24" t="e">
        <f t="shared" si="86"/>
        <v>#N/A</v>
      </c>
      <c r="R169" s="24" t="e">
        <f t="shared" si="87"/>
        <v>#N/A</v>
      </c>
      <c r="S169" s="24" t="e">
        <f t="shared" si="80"/>
        <v>#N/A</v>
      </c>
      <c r="T169" s="24" t="e">
        <f t="shared" si="88"/>
        <v>#N/A</v>
      </c>
      <c r="U169" s="24" t="e">
        <f t="shared" si="89"/>
        <v>#N/A</v>
      </c>
      <c r="V169" s="24" t="e">
        <f t="shared" si="81"/>
        <v>#N/A</v>
      </c>
      <c r="W169" s="24" t="e">
        <f t="shared" si="90"/>
        <v>#N/A</v>
      </c>
      <c r="X169" s="24" t="e">
        <f t="shared" si="91"/>
        <v>#N/A</v>
      </c>
      <c r="Y169" s="24" t="e">
        <f t="shared" si="82"/>
        <v>#N/A</v>
      </c>
      <c r="Z169" s="24" t="e">
        <f t="shared" si="92"/>
        <v>#N/A</v>
      </c>
      <c r="AA169" s="24" t="e">
        <f t="shared" si="93"/>
        <v>#N/A</v>
      </c>
      <c r="AB169" s="24">
        <f t="shared" si="83"/>
        <v>2.7923819551653732</v>
      </c>
      <c r="AC169" s="24">
        <f t="shared" si="94"/>
        <v>7.2416122494933584</v>
      </c>
      <c r="AD169" s="24">
        <f t="shared" si="95"/>
        <v>4.4835461768584937</v>
      </c>
    </row>
    <row r="170" spans="1:30" ht="9.9499999999999993" x14ac:dyDescent="0.2">
      <c r="A170" s="44">
        <v>41518</v>
      </c>
      <c r="B170" s="22">
        <f>IF(ISBLANK(HLOOKUP($A170,JOLTS!$A$4:$GO$6,B$5,FALSE)),NA(),IF(ISTEXT(HLOOKUP($A170,JOLTS!$A$4:$GO$6,B$5,FALSE)),VALUE(LEFT(HLOOKUP($A170,JOLTS!$A$4:$GO$6,B$5,FALSE),LEN(HLOOKUP($A170,JOLTS!$A$4:$GO$6,B$5,FALSE))-3)),HLOOKUP($A170,JOLTS!$A$4:$GO$6,B$5,FALSE)))</f>
        <v>3948</v>
      </c>
      <c r="C170" s="20">
        <f>IF(ISBLANK(HLOOKUP($A170,JOLTS!$A$4:$GO$6,C$5,FALSE)),NA(),IF(ISTEXT(HLOOKUP($A170,JOLTS!$A$4:$GO$6,C$5,FALSE)),VALUE(LEFT(HLOOKUP($A170,JOLTS!$A$4:$GO$6,C$5,FALSE),LEN(HLOOKUP($A170,JOLTS!$A$4:$GO$6,C$5,FALSE))-3)),HLOOKUP($A170,JOLTS!$A$4:$GO$6,C$5,FALSE)))</f>
        <v>2.8</v>
      </c>
      <c r="D170" s="22">
        <f>IF(ISBLANK(HLOOKUP($A170,CES!$A$4:$ALB$7,D$5,FALSE)),NA(),IF(ISTEXT(HLOOKUP($A170,CES!$A$4:$ALB$7,D$5,FALSE)),VALUE(LEFT(HLOOKUP($A170,CES!$A$4:$ALB$7,D$5,FALSE),LEN(HLOOKUP($A170,CES!$A$4:$ALB$7,D$5,FALSE))-3)),HLOOKUP($A170,CES!$A$4:$ALB$7,D$5,FALSE)))</f>
        <v>136800</v>
      </c>
      <c r="E170" s="32">
        <f t="shared" si="78"/>
        <v>2.8050132151078522</v>
      </c>
      <c r="G170" s="38">
        <f>IF(ISBLANK(HLOOKUP($A170,CPS!$B$4:$AHB$23,G$5,FALSE)),NA(),IF(ISTEXT(HLOOKUP($A170,CPS!$B$4:$AHB$23,G$5,FALSE)),VALUE(LEFT(HLOOKUP($A170,CPS!$B$4:$AHB$23,G$5,FALSE),LEN(HLOOKUP($A170,CPS!$B$4:$AHB$23,G$5,FALSE))-3)),HLOOKUP($A170,CPS!$B$4:$AHB$23,G$5,FALSE)))</f>
        <v>155473</v>
      </c>
      <c r="H170" s="38">
        <f>IF(ISBLANK(HLOOKUP($A170,CPS!$B$4:$AHB$23,H$5,FALSE)),NA(),IF(ISTEXT(HLOOKUP($A170,CPS!$B$4:$AHB$23,H$5,FALSE)),VALUE(LEFT(HLOOKUP($A170,CPS!$B$4:$AHB$23,H$5,FALSE),LEN(HLOOKUP($A170,CPS!$B$4:$AHB$23,H$5,FALSE))-3)),HLOOKUP($A170,CPS!$B$4:$AHB$23,H$5,FALSE)))</f>
        <v>11203</v>
      </c>
      <c r="I170" s="38">
        <f>IF(ISBLANK(HLOOKUP($A170,CPS!$B$4:$AHB$23,I$5,FALSE)),NA(),IF(ISTEXT(HLOOKUP($A170,CPS!$B$4:$AHB$23,I$5,FALSE)),VALUE(LEFT(HLOOKUP($A170,CPS!$B$4:$AHB$23,I$5,FALSE),LEN(HLOOKUP($A170,CPS!$B$4:$AHB$23,I$5,FALSE))-3)),HLOOKUP($A170,CPS!$B$4:$AHB$23,I$5,FALSE)))</f>
        <v>2571</v>
      </c>
      <c r="J170" s="38">
        <f>IF(ISBLANK(HLOOKUP($A170,CPS!$B$4:$AHB$23,J$5,FALSE)),NA(),IF(ISTEXT(HLOOKUP($A170,CPS!$B$4:$AHB$23,J$5,FALSE)),VALUE(LEFT(HLOOKUP($A170,CPS!$B$4:$AHB$23,J$5,FALSE),LEN(HLOOKUP($A170,CPS!$B$4:$AHB$23,J$5,FALSE))-3)),HLOOKUP($A170,CPS!$B$4:$AHB$23,J$5,FALSE)))</f>
        <v>2685</v>
      </c>
      <c r="K170" s="38">
        <f>IF(ISBLANK(HLOOKUP($A170,CPS!$B$4:$AHB$23,K$5,FALSE)),NA(),IF(ISTEXT(HLOOKUP($A170,CPS!$B$4:$AHB$23,K$5,FALSE)),VALUE(LEFT(HLOOKUP($A170,CPS!$B$4:$AHB$23,K$5,FALSE),LEN(HLOOKUP($A170,CPS!$B$4:$AHB$23,K$5,FALSE))-3)),HLOOKUP($A170,CPS!$B$4:$AHB$23,K$5,FALSE)))</f>
        <v>1802</v>
      </c>
      <c r="L170" s="38">
        <f>IF(ISBLANK(HLOOKUP($A170,CPS!$B$4:$AHB$23,L$5,FALSE)),NA(),IF(ISTEXT(HLOOKUP($A170,CPS!$B$4:$AHB$23,L$5,FALSE)),VALUE(LEFT(HLOOKUP($A170,CPS!$B$4:$AHB$23,L$5,FALSE),LEN(HLOOKUP($A170,CPS!$B$4:$AHB$23,L$5,FALSE))-3)),HLOOKUP($A170,CPS!$B$4:$AHB$23,L$5,FALSE)))</f>
        <v>4125</v>
      </c>
      <c r="M170" s="32">
        <f t="shared" si="84"/>
        <v>7.2057527673615356</v>
      </c>
      <c r="N170" s="32">
        <f t="shared" si="85"/>
        <v>4.539694995272491</v>
      </c>
      <c r="O170" s="41"/>
      <c r="P170" s="24" t="e">
        <f t="shared" si="79"/>
        <v>#N/A</v>
      </c>
      <c r="Q170" s="24" t="e">
        <f t="shared" si="86"/>
        <v>#N/A</v>
      </c>
      <c r="R170" s="24" t="e">
        <f t="shared" si="87"/>
        <v>#N/A</v>
      </c>
      <c r="S170" s="24" t="e">
        <f t="shared" si="80"/>
        <v>#N/A</v>
      </c>
      <c r="T170" s="24" t="e">
        <f t="shared" si="88"/>
        <v>#N/A</v>
      </c>
      <c r="U170" s="24" t="e">
        <f t="shared" si="89"/>
        <v>#N/A</v>
      </c>
      <c r="V170" s="24" t="e">
        <f t="shared" si="81"/>
        <v>#N/A</v>
      </c>
      <c r="W170" s="24" t="e">
        <f t="shared" si="90"/>
        <v>#N/A</v>
      </c>
      <c r="X170" s="24" t="e">
        <f t="shared" si="91"/>
        <v>#N/A</v>
      </c>
      <c r="Y170" s="24" t="e">
        <f t="shared" si="82"/>
        <v>#N/A</v>
      </c>
      <c r="Z170" s="24" t="e">
        <f t="shared" si="92"/>
        <v>#N/A</v>
      </c>
      <c r="AA170" s="24" t="e">
        <f t="shared" si="93"/>
        <v>#N/A</v>
      </c>
      <c r="AB170" s="24">
        <f t="shared" si="83"/>
        <v>2.8050132151078522</v>
      </c>
      <c r="AC170" s="24">
        <f t="shared" si="94"/>
        <v>7.2057527673615356</v>
      </c>
      <c r="AD170" s="24">
        <f t="shared" si="95"/>
        <v>4.539694995272491</v>
      </c>
    </row>
    <row r="171" spans="1:30" ht="9.9499999999999993" x14ac:dyDescent="0.2">
      <c r="A171" s="44">
        <v>41548</v>
      </c>
      <c r="B171" s="22">
        <f>IF(ISBLANK(HLOOKUP($A171,JOLTS!$A$4:$GO$6,B$5,FALSE)),NA(),IF(ISTEXT(HLOOKUP($A171,JOLTS!$A$4:$GO$6,B$5,FALSE)),VALUE(LEFT(HLOOKUP($A171,JOLTS!$A$4:$GO$6,B$5,FALSE),LEN(HLOOKUP($A171,JOLTS!$A$4:$GO$6,B$5,FALSE))-3)),HLOOKUP($A171,JOLTS!$A$4:$GO$6,B$5,FALSE)))</f>
        <v>3996</v>
      </c>
      <c r="C171" s="20">
        <f>IF(ISBLANK(HLOOKUP($A171,JOLTS!$A$4:$GO$6,C$5,FALSE)),NA(),IF(ISTEXT(HLOOKUP($A171,JOLTS!$A$4:$GO$6,C$5,FALSE)),VALUE(LEFT(HLOOKUP($A171,JOLTS!$A$4:$GO$6,C$5,FALSE),LEN(HLOOKUP($A171,JOLTS!$A$4:$GO$6,C$5,FALSE))-3)),HLOOKUP($A171,JOLTS!$A$4:$GO$6,C$5,FALSE)))</f>
        <v>2.8</v>
      </c>
      <c r="D171" s="22">
        <f>IF(ISBLANK(HLOOKUP($A171,CES!$A$4:$ALB$7,D$5,FALSE)),NA(),IF(ISTEXT(HLOOKUP($A171,CES!$A$4:$ALB$7,D$5,FALSE)),VALUE(LEFT(HLOOKUP($A171,CES!$A$4:$ALB$7,D$5,FALSE),LEN(HLOOKUP($A171,CES!$A$4:$ALB$7,D$5,FALSE))-3)),HLOOKUP($A171,CES!$A$4:$ALB$7,D$5,FALSE)))</f>
        <v>137037</v>
      </c>
      <c r="E171" s="32">
        <f t="shared" si="78"/>
        <v>2.8333794218374422</v>
      </c>
      <c r="G171" s="38">
        <f>IF(ISBLANK(HLOOKUP($A171,CPS!$B$4:$AHB$23,G$5,FALSE)),NA(),IF(ISTEXT(HLOOKUP($A171,CPS!$B$4:$AHB$23,G$5,FALSE)),VALUE(LEFT(HLOOKUP($A171,CPS!$B$4:$AHB$23,G$5,FALSE),LEN(HLOOKUP($A171,CPS!$B$4:$AHB$23,G$5,FALSE))-3)),HLOOKUP($A171,CPS!$B$4:$AHB$23,G$5,FALSE)))</f>
        <v>154625</v>
      </c>
      <c r="H171" s="38">
        <f>IF(ISBLANK(HLOOKUP($A171,CPS!$B$4:$AHB$23,H$5,FALSE)),NA(),IF(ISTEXT(HLOOKUP($A171,CPS!$B$4:$AHB$23,H$5,FALSE)),VALUE(LEFT(HLOOKUP($A171,CPS!$B$4:$AHB$23,H$5,FALSE),LEN(HLOOKUP($A171,CPS!$B$4:$AHB$23,H$5,FALSE))-3)),HLOOKUP($A171,CPS!$B$4:$AHB$23,H$5,FALSE)))</f>
        <v>11140</v>
      </c>
      <c r="I171" s="38">
        <f>IF(ISBLANK(HLOOKUP($A171,CPS!$B$4:$AHB$23,I$5,FALSE)),NA(),IF(ISTEXT(HLOOKUP($A171,CPS!$B$4:$AHB$23,I$5,FALSE)),VALUE(LEFT(HLOOKUP($A171,CPS!$B$4:$AHB$23,I$5,FALSE),LEN(HLOOKUP($A171,CPS!$B$4:$AHB$23,I$5,FALSE))-3)),HLOOKUP($A171,CPS!$B$4:$AHB$23,I$5,FALSE)))</f>
        <v>2794</v>
      </c>
      <c r="J171" s="38">
        <f>IF(ISBLANK(HLOOKUP($A171,CPS!$B$4:$AHB$23,J$5,FALSE)),NA(),IF(ISTEXT(HLOOKUP($A171,CPS!$B$4:$AHB$23,J$5,FALSE)),VALUE(LEFT(HLOOKUP($A171,CPS!$B$4:$AHB$23,J$5,FALSE),LEN(HLOOKUP($A171,CPS!$B$4:$AHB$23,J$5,FALSE))-3)),HLOOKUP($A171,CPS!$B$4:$AHB$23,J$5,FALSE)))</f>
        <v>2636</v>
      </c>
      <c r="K171" s="38">
        <f>IF(ISBLANK(HLOOKUP($A171,CPS!$B$4:$AHB$23,K$5,FALSE)),NA(),IF(ISTEXT(HLOOKUP($A171,CPS!$B$4:$AHB$23,K$5,FALSE)),VALUE(LEFT(HLOOKUP($A171,CPS!$B$4:$AHB$23,K$5,FALSE),LEN(HLOOKUP($A171,CPS!$B$4:$AHB$23,K$5,FALSE))-3)),HLOOKUP($A171,CPS!$B$4:$AHB$23,K$5,FALSE)))</f>
        <v>1777</v>
      </c>
      <c r="L171" s="38">
        <f>IF(ISBLANK(HLOOKUP($A171,CPS!$B$4:$AHB$23,L$5,FALSE)),NA(),IF(ISTEXT(HLOOKUP($A171,CPS!$B$4:$AHB$23,L$5,FALSE)),VALUE(LEFT(HLOOKUP($A171,CPS!$B$4:$AHB$23,L$5,FALSE),LEN(HLOOKUP($A171,CPS!$B$4:$AHB$23,L$5,FALSE))-3)),HLOOKUP($A171,CPS!$B$4:$AHB$23,L$5,FALSE)))</f>
        <v>4047</v>
      </c>
      <c r="M171" s="32">
        <f t="shared" si="84"/>
        <v>7.2045270816491511</v>
      </c>
      <c r="N171" s="32">
        <f t="shared" si="85"/>
        <v>4.6609539207760706</v>
      </c>
      <c r="O171" s="41"/>
      <c r="P171" s="24" t="e">
        <f t="shared" si="79"/>
        <v>#N/A</v>
      </c>
      <c r="Q171" s="24" t="e">
        <f t="shared" si="86"/>
        <v>#N/A</v>
      </c>
      <c r="R171" s="24" t="e">
        <f t="shared" si="87"/>
        <v>#N/A</v>
      </c>
      <c r="S171" s="24" t="e">
        <f t="shared" si="80"/>
        <v>#N/A</v>
      </c>
      <c r="T171" s="24" t="e">
        <f t="shared" si="88"/>
        <v>#N/A</v>
      </c>
      <c r="U171" s="24" t="e">
        <f t="shared" si="89"/>
        <v>#N/A</v>
      </c>
      <c r="V171" s="24" t="e">
        <f t="shared" si="81"/>
        <v>#N/A</v>
      </c>
      <c r="W171" s="24" t="e">
        <f t="shared" si="90"/>
        <v>#N/A</v>
      </c>
      <c r="X171" s="24" t="e">
        <f t="shared" si="91"/>
        <v>#N/A</v>
      </c>
      <c r="Y171" s="24" t="e">
        <f t="shared" si="82"/>
        <v>#N/A</v>
      </c>
      <c r="Z171" s="24" t="e">
        <f t="shared" si="92"/>
        <v>#N/A</v>
      </c>
      <c r="AA171" s="24" t="e">
        <f t="shared" si="93"/>
        <v>#N/A</v>
      </c>
      <c r="AB171" s="24">
        <f t="shared" si="83"/>
        <v>2.8333794218374422</v>
      </c>
      <c r="AC171" s="24">
        <f t="shared" si="94"/>
        <v>7.2045270816491511</v>
      </c>
      <c r="AD171" s="24">
        <f t="shared" si="95"/>
        <v>4.6609539207760706</v>
      </c>
    </row>
    <row r="172" spans="1:30" ht="9.9499999999999993" x14ac:dyDescent="0.2">
      <c r="A172" s="44">
        <v>41579</v>
      </c>
      <c r="B172" s="22">
        <f>IF(ISBLANK(HLOOKUP($A172,JOLTS!$A$4:$GO$6,B$5,FALSE)),NA(),IF(ISTEXT(HLOOKUP($A172,JOLTS!$A$4:$GO$6,B$5,FALSE)),VALUE(LEFT(HLOOKUP($A172,JOLTS!$A$4:$GO$6,B$5,FALSE),LEN(HLOOKUP($A172,JOLTS!$A$4:$GO$6,B$5,FALSE))-3)),HLOOKUP($A172,JOLTS!$A$4:$GO$6,B$5,FALSE)))</f>
        <v>4126</v>
      </c>
      <c r="C172" s="20">
        <f>IF(ISBLANK(HLOOKUP($A172,JOLTS!$A$4:$GO$6,C$5,FALSE)),NA(),IF(ISTEXT(HLOOKUP($A172,JOLTS!$A$4:$GO$6,C$5,FALSE)),VALUE(LEFT(HLOOKUP($A172,JOLTS!$A$4:$GO$6,C$5,FALSE),LEN(HLOOKUP($A172,JOLTS!$A$4:$GO$6,C$5,FALSE))-3)),HLOOKUP($A172,JOLTS!$A$4:$GO$6,C$5,FALSE)))</f>
        <v>2.9</v>
      </c>
      <c r="D172" s="22">
        <f>IF(ISBLANK(HLOOKUP($A172,CES!$A$4:$ALB$7,D$5,FALSE)),NA(),IF(ISTEXT(HLOOKUP($A172,CES!$A$4:$ALB$7,D$5,FALSE)),VALUE(LEFT(HLOOKUP($A172,CES!$A$4:$ALB$7,D$5,FALSE),LEN(HLOOKUP($A172,CES!$A$4:$ALB$7,D$5,FALSE))-3)),HLOOKUP($A172,CES!$A$4:$ALB$7,D$5,FALSE)))</f>
        <v>137311</v>
      </c>
      <c r="E172" s="32">
        <f t="shared" si="78"/>
        <v>2.9171998840473146</v>
      </c>
      <c r="G172" s="38">
        <f>IF(ISBLANK(HLOOKUP($A172,CPS!$B$4:$AHB$23,G$5,FALSE)),NA(),IF(ISTEXT(HLOOKUP($A172,CPS!$B$4:$AHB$23,G$5,FALSE)),VALUE(LEFT(HLOOKUP($A172,CPS!$B$4:$AHB$23,G$5,FALSE),LEN(HLOOKUP($A172,CPS!$B$4:$AHB$23,G$5,FALSE))-3)),HLOOKUP($A172,CPS!$B$4:$AHB$23,G$5,FALSE)))</f>
        <v>155284</v>
      </c>
      <c r="H172" s="38">
        <f>IF(ISBLANK(HLOOKUP($A172,CPS!$B$4:$AHB$23,H$5,FALSE)),NA(),IF(ISTEXT(HLOOKUP($A172,CPS!$B$4:$AHB$23,H$5,FALSE)),VALUE(LEFT(HLOOKUP($A172,CPS!$B$4:$AHB$23,H$5,FALSE),LEN(HLOOKUP($A172,CPS!$B$4:$AHB$23,H$5,FALSE))-3)),HLOOKUP($A172,CPS!$B$4:$AHB$23,H$5,FALSE)))</f>
        <v>10841</v>
      </c>
      <c r="I172" s="38">
        <f>IF(ISBLANK(HLOOKUP($A172,CPS!$B$4:$AHB$23,I$5,FALSE)),NA(),IF(ISTEXT(HLOOKUP($A172,CPS!$B$4:$AHB$23,I$5,FALSE)),VALUE(LEFT(HLOOKUP($A172,CPS!$B$4:$AHB$23,I$5,FALSE),LEN(HLOOKUP($A172,CPS!$B$4:$AHB$23,I$5,FALSE))-3)),HLOOKUP($A172,CPS!$B$4:$AHB$23,I$5,FALSE)))</f>
        <v>2439</v>
      </c>
      <c r="J172" s="38">
        <f>IF(ISBLANK(HLOOKUP($A172,CPS!$B$4:$AHB$23,J$5,FALSE)),NA(),IF(ISTEXT(HLOOKUP($A172,CPS!$B$4:$AHB$23,J$5,FALSE)),VALUE(LEFT(HLOOKUP($A172,CPS!$B$4:$AHB$23,J$5,FALSE),LEN(HLOOKUP($A172,CPS!$B$4:$AHB$23,J$5,FALSE))-3)),HLOOKUP($A172,CPS!$B$4:$AHB$23,J$5,FALSE)))</f>
        <v>2585</v>
      </c>
      <c r="K172" s="38">
        <f>IF(ISBLANK(HLOOKUP($A172,CPS!$B$4:$AHB$23,K$5,FALSE)),NA(),IF(ISTEXT(HLOOKUP($A172,CPS!$B$4:$AHB$23,K$5,FALSE)),VALUE(LEFT(HLOOKUP($A172,CPS!$B$4:$AHB$23,K$5,FALSE),LEN(HLOOKUP($A172,CPS!$B$4:$AHB$23,K$5,FALSE))-3)),HLOOKUP($A172,CPS!$B$4:$AHB$23,K$5,FALSE)))</f>
        <v>1742</v>
      </c>
      <c r="L172" s="38">
        <f>IF(ISBLANK(HLOOKUP($A172,CPS!$B$4:$AHB$23,L$5,FALSE)),NA(),IF(ISTEXT(HLOOKUP($A172,CPS!$B$4:$AHB$23,L$5,FALSE)),VALUE(LEFT(HLOOKUP($A172,CPS!$B$4:$AHB$23,L$5,FALSE),LEN(HLOOKUP($A172,CPS!$B$4:$AHB$23,L$5,FALSE))-3)),HLOOKUP($A172,CPS!$B$4:$AHB$23,L$5,FALSE)))</f>
        <v>4044</v>
      </c>
      <c r="M172" s="32">
        <f t="shared" si="84"/>
        <v>6.9814018186033335</v>
      </c>
      <c r="N172" s="32">
        <f t="shared" si="85"/>
        <v>4.3571778161304451</v>
      </c>
      <c r="O172" s="41"/>
      <c r="P172" s="24" t="e">
        <f t="shared" si="79"/>
        <v>#N/A</v>
      </c>
      <c r="Q172" s="24" t="e">
        <f t="shared" si="86"/>
        <v>#N/A</v>
      </c>
      <c r="R172" s="24" t="e">
        <f t="shared" si="87"/>
        <v>#N/A</v>
      </c>
      <c r="S172" s="24" t="e">
        <f t="shared" si="80"/>
        <v>#N/A</v>
      </c>
      <c r="T172" s="24" t="e">
        <f t="shared" si="88"/>
        <v>#N/A</v>
      </c>
      <c r="U172" s="24" t="e">
        <f t="shared" si="89"/>
        <v>#N/A</v>
      </c>
      <c r="V172" s="24" t="e">
        <f t="shared" si="81"/>
        <v>#N/A</v>
      </c>
      <c r="W172" s="24" t="e">
        <f t="shared" si="90"/>
        <v>#N/A</v>
      </c>
      <c r="X172" s="24" t="e">
        <f t="shared" si="91"/>
        <v>#N/A</v>
      </c>
      <c r="Y172" s="24" t="e">
        <f t="shared" si="82"/>
        <v>#N/A</v>
      </c>
      <c r="Z172" s="24" t="e">
        <f t="shared" si="92"/>
        <v>#N/A</v>
      </c>
      <c r="AA172" s="24" t="e">
        <f t="shared" si="93"/>
        <v>#N/A</v>
      </c>
      <c r="AB172" s="24">
        <f t="shared" si="83"/>
        <v>2.9171998840473146</v>
      </c>
      <c r="AC172" s="24">
        <f t="shared" si="94"/>
        <v>6.9814018186033335</v>
      </c>
      <c r="AD172" s="24">
        <f t="shared" si="95"/>
        <v>4.3571778161304451</v>
      </c>
    </row>
    <row r="173" spans="1:30" ht="9.9499999999999993" x14ac:dyDescent="0.2">
      <c r="A173" s="44">
        <v>41609</v>
      </c>
      <c r="B173" s="22">
        <f>IF(ISBLANK(HLOOKUP($A173,JOLTS!$A$4:$GO$6,B$5,FALSE)),NA(),IF(ISTEXT(HLOOKUP($A173,JOLTS!$A$4:$GO$6,B$5,FALSE)),VALUE(LEFT(HLOOKUP($A173,JOLTS!$A$4:$GO$6,B$5,FALSE),LEN(HLOOKUP($A173,JOLTS!$A$4:$GO$6,B$5,FALSE))-3)),HLOOKUP($A173,JOLTS!$A$4:$GO$6,B$5,FALSE)))</f>
        <v>3914</v>
      </c>
      <c r="C173" s="20">
        <f>IF(ISBLANK(HLOOKUP($A173,JOLTS!$A$4:$GO$6,C$5,FALSE)),NA(),IF(ISTEXT(HLOOKUP($A173,JOLTS!$A$4:$GO$6,C$5,FALSE)),VALUE(LEFT(HLOOKUP($A173,JOLTS!$A$4:$GO$6,C$5,FALSE),LEN(HLOOKUP($A173,JOLTS!$A$4:$GO$6,C$5,FALSE))-3)),HLOOKUP($A173,JOLTS!$A$4:$GO$6,C$5,FALSE)))</f>
        <v>2.8</v>
      </c>
      <c r="D173" s="22">
        <f>IF(ISBLANK(HLOOKUP($A173,CES!$A$4:$ALB$7,D$5,FALSE)),NA(),IF(ISTEXT(HLOOKUP($A173,CES!$A$4:$ALB$7,D$5,FALSE)),VALUE(LEFT(HLOOKUP($A173,CES!$A$4:$ALB$7,D$5,FALSE),LEN(HLOOKUP($A173,CES!$A$4:$ALB$7,D$5,FALSE))-3)),HLOOKUP($A173,CES!$A$4:$ALB$7,D$5,FALSE)))</f>
        <v>137395</v>
      </c>
      <c r="E173" s="32">
        <f t="shared" si="78"/>
        <v>2.7698165014259533</v>
      </c>
      <c r="G173" s="38">
        <f>IF(ISBLANK(HLOOKUP($A173,CPS!$B$4:$AHB$23,G$5,FALSE)),NA(),IF(ISTEXT(HLOOKUP($A173,CPS!$B$4:$AHB$23,G$5,FALSE)),VALUE(LEFT(HLOOKUP($A173,CPS!$B$4:$AHB$23,G$5,FALSE),LEN(HLOOKUP($A173,CPS!$B$4:$AHB$23,G$5,FALSE))-3)),HLOOKUP($A173,CPS!$B$4:$AHB$23,G$5,FALSE)))</f>
        <v>154937</v>
      </c>
      <c r="H173" s="38">
        <f>IF(ISBLANK(HLOOKUP($A173,CPS!$B$4:$AHB$23,H$5,FALSE)),NA(),IF(ISTEXT(HLOOKUP($A173,CPS!$B$4:$AHB$23,H$5,FALSE)),VALUE(LEFT(HLOOKUP($A173,CPS!$B$4:$AHB$23,H$5,FALSE),LEN(HLOOKUP($A173,CPS!$B$4:$AHB$23,H$5,FALSE))-3)),HLOOKUP($A173,CPS!$B$4:$AHB$23,H$5,FALSE)))</f>
        <v>10351</v>
      </c>
      <c r="I173" s="38">
        <f>IF(ISBLANK(HLOOKUP($A173,CPS!$B$4:$AHB$23,I$5,FALSE)),NA(),IF(ISTEXT(HLOOKUP($A173,CPS!$B$4:$AHB$23,I$5,FALSE)),VALUE(LEFT(HLOOKUP($A173,CPS!$B$4:$AHB$23,I$5,FALSE),LEN(HLOOKUP($A173,CPS!$B$4:$AHB$23,I$5,FALSE))-3)),HLOOKUP($A173,CPS!$B$4:$AHB$23,I$5,FALSE)))</f>
        <v>2255</v>
      </c>
      <c r="J173" s="38">
        <f>IF(ISBLANK(HLOOKUP($A173,CPS!$B$4:$AHB$23,J$5,FALSE)),NA(),IF(ISTEXT(HLOOKUP($A173,CPS!$B$4:$AHB$23,J$5,FALSE)),VALUE(LEFT(HLOOKUP($A173,CPS!$B$4:$AHB$23,J$5,FALSE),LEN(HLOOKUP($A173,CPS!$B$4:$AHB$23,J$5,FALSE))-3)),HLOOKUP($A173,CPS!$B$4:$AHB$23,J$5,FALSE)))</f>
        <v>2506</v>
      </c>
      <c r="K173" s="38">
        <f>IF(ISBLANK(HLOOKUP($A173,CPS!$B$4:$AHB$23,K$5,FALSE)),NA(),IF(ISTEXT(HLOOKUP($A173,CPS!$B$4:$AHB$23,K$5,FALSE)),VALUE(LEFT(HLOOKUP($A173,CPS!$B$4:$AHB$23,K$5,FALSE),LEN(HLOOKUP($A173,CPS!$B$4:$AHB$23,K$5,FALSE))-3)),HLOOKUP($A173,CPS!$B$4:$AHB$23,K$5,FALSE)))</f>
        <v>1651</v>
      </c>
      <c r="L173" s="38">
        <f>IF(ISBLANK(HLOOKUP($A173,CPS!$B$4:$AHB$23,L$5,FALSE)),NA(),IF(ISTEXT(HLOOKUP($A173,CPS!$B$4:$AHB$23,L$5,FALSE)),VALUE(LEFT(HLOOKUP($A173,CPS!$B$4:$AHB$23,L$5,FALSE),LEN(HLOOKUP($A173,CPS!$B$4:$AHB$23,L$5,FALSE))-3)),HLOOKUP($A173,CPS!$B$4:$AHB$23,L$5,FALSE)))</f>
        <v>3878</v>
      </c>
      <c r="M173" s="32">
        <f t="shared" si="84"/>
        <v>6.6807799299069952</v>
      </c>
      <c r="N173" s="32">
        <f t="shared" si="85"/>
        <v>4.1384562757766057</v>
      </c>
      <c r="O173" s="41"/>
      <c r="P173" s="24" t="e">
        <f t="shared" si="79"/>
        <v>#N/A</v>
      </c>
      <c r="Q173" s="24" t="e">
        <f t="shared" si="86"/>
        <v>#N/A</v>
      </c>
      <c r="R173" s="24" t="e">
        <f t="shared" si="87"/>
        <v>#N/A</v>
      </c>
      <c r="S173" s="24" t="e">
        <f t="shared" si="80"/>
        <v>#N/A</v>
      </c>
      <c r="T173" s="24" t="e">
        <f t="shared" si="88"/>
        <v>#N/A</v>
      </c>
      <c r="U173" s="24" t="e">
        <f t="shared" si="89"/>
        <v>#N/A</v>
      </c>
      <c r="V173" s="24" t="e">
        <f t="shared" si="81"/>
        <v>#N/A</v>
      </c>
      <c r="W173" s="24" t="e">
        <f t="shared" si="90"/>
        <v>#N/A</v>
      </c>
      <c r="X173" s="24" t="e">
        <f t="shared" si="91"/>
        <v>#N/A</v>
      </c>
      <c r="Y173" s="24" t="e">
        <f t="shared" si="82"/>
        <v>#N/A</v>
      </c>
      <c r="Z173" s="24" t="e">
        <f t="shared" si="92"/>
        <v>#N/A</v>
      </c>
      <c r="AA173" s="24" t="e">
        <f t="shared" si="93"/>
        <v>#N/A</v>
      </c>
      <c r="AB173" s="24">
        <f t="shared" si="83"/>
        <v>2.7698165014259533</v>
      </c>
      <c r="AC173" s="24">
        <f t="shared" si="94"/>
        <v>6.6807799299069952</v>
      </c>
      <c r="AD173" s="24">
        <f t="shared" si="95"/>
        <v>4.1384562757766057</v>
      </c>
    </row>
    <row r="174" spans="1:30" ht="9.9499999999999993" x14ac:dyDescent="0.2">
      <c r="A174" s="44">
        <v>41640</v>
      </c>
      <c r="B174" s="22">
        <f>IF(ISBLANK(HLOOKUP($A174,JOLTS!$A$4:$GO$6,B$5,FALSE)),NA(),IF(ISTEXT(HLOOKUP($A174,JOLTS!$A$4:$GO$6,B$5,FALSE)),VALUE(LEFT(HLOOKUP($A174,JOLTS!$A$4:$GO$6,B$5,FALSE),LEN(HLOOKUP($A174,JOLTS!$A$4:$GO$6,B$5,FALSE))-3)),HLOOKUP($A174,JOLTS!$A$4:$GO$6,B$5,FALSE)))</f>
        <v>3874</v>
      </c>
      <c r="C174" s="20">
        <f>IF(ISBLANK(HLOOKUP($A174,JOLTS!$A$4:$GO$6,C$5,FALSE)),NA(),IF(ISTEXT(HLOOKUP($A174,JOLTS!$A$4:$GO$6,C$5,FALSE)),VALUE(LEFT(HLOOKUP($A174,JOLTS!$A$4:$GO$6,C$5,FALSE),LEN(HLOOKUP($A174,JOLTS!$A$4:$GO$6,C$5,FALSE))-3)),HLOOKUP($A174,JOLTS!$A$4:$GO$6,C$5,FALSE)))</f>
        <v>2.7</v>
      </c>
      <c r="D174" s="22">
        <f>IF(ISBLANK(HLOOKUP($A174,CES!$A$4:$ALB$7,D$5,FALSE)),NA(),IF(ISTEXT(HLOOKUP($A174,CES!$A$4:$ALB$7,D$5,FALSE)),VALUE(LEFT(HLOOKUP($A174,CES!$A$4:$ALB$7,D$5,FALSE),LEN(HLOOKUP($A174,CES!$A$4:$ALB$7,D$5,FALSE))-3)),HLOOKUP($A174,CES!$A$4:$ALB$7,D$5,FALSE)))</f>
        <v>137539</v>
      </c>
      <c r="E174" s="32">
        <f t="shared" si="78"/>
        <v>2.7394935401978602</v>
      </c>
      <c r="G174" s="38">
        <f>IF(ISBLANK(HLOOKUP($A174,CPS!$B$4:$AHB$23,G$5,FALSE)),NA(),IF(ISTEXT(HLOOKUP($A174,CPS!$B$4:$AHB$23,G$5,FALSE)),VALUE(LEFT(HLOOKUP($A174,CPS!$B$4:$AHB$23,G$5,FALSE),LEN(HLOOKUP($A174,CPS!$B$4:$AHB$23,G$5,FALSE))-3)),HLOOKUP($A174,CPS!$B$4:$AHB$23,G$5,FALSE)))</f>
        <v>155460</v>
      </c>
      <c r="H174" s="38">
        <f>IF(ISBLANK(HLOOKUP($A174,CPS!$B$4:$AHB$23,H$5,FALSE)),NA(),IF(ISTEXT(HLOOKUP($A174,CPS!$B$4:$AHB$23,H$5,FALSE)),VALUE(LEFT(HLOOKUP($A174,CPS!$B$4:$AHB$23,H$5,FALSE),LEN(HLOOKUP($A174,CPS!$B$4:$AHB$23,H$5,FALSE))-3)),HLOOKUP($A174,CPS!$B$4:$AHB$23,H$5,FALSE)))</f>
        <v>10236</v>
      </c>
      <c r="I174" s="38">
        <f>IF(ISBLANK(HLOOKUP($A174,CPS!$B$4:$AHB$23,I$5,FALSE)),NA(),IF(ISTEXT(HLOOKUP($A174,CPS!$B$4:$AHB$23,I$5,FALSE)),VALUE(LEFT(HLOOKUP($A174,CPS!$B$4:$AHB$23,I$5,FALSE),LEN(HLOOKUP($A174,CPS!$B$4:$AHB$23,I$5,FALSE))-3)),HLOOKUP($A174,CPS!$B$4:$AHB$23,I$5,FALSE)))</f>
        <v>2434</v>
      </c>
      <c r="J174" s="38">
        <f>IF(ISBLANK(HLOOKUP($A174,CPS!$B$4:$AHB$23,J$5,FALSE)),NA(),IF(ISTEXT(HLOOKUP($A174,CPS!$B$4:$AHB$23,J$5,FALSE)),VALUE(LEFT(HLOOKUP($A174,CPS!$B$4:$AHB$23,J$5,FALSE),LEN(HLOOKUP($A174,CPS!$B$4:$AHB$23,J$5,FALSE))-3)),HLOOKUP($A174,CPS!$B$4:$AHB$23,J$5,FALSE)))</f>
        <v>2429</v>
      </c>
      <c r="K174" s="38">
        <f>IF(ISBLANK(HLOOKUP($A174,CPS!$B$4:$AHB$23,K$5,FALSE)),NA(),IF(ISTEXT(HLOOKUP($A174,CPS!$B$4:$AHB$23,K$5,FALSE)),VALUE(LEFT(HLOOKUP($A174,CPS!$B$4:$AHB$23,K$5,FALSE),LEN(HLOOKUP($A174,CPS!$B$4:$AHB$23,K$5,FALSE))-3)),HLOOKUP($A174,CPS!$B$4:$AHB$23,K$5,FALSE)))</f>
        <v>1689</v>
      </c>
      <c r="L174" s="38">
        <f>IF(ISBLANK(HLOOKUP($A174,CPS!$B$4:$AHB$23,L$5,FALSE)),NA(),IF(ISTEXT(HLOOKUP($A174,CPS!$B$4:$AHB$23,L$5,FALSE)),VALUE(LEFT(HLOOKUP($A174,CPS!$B$4:$AHB$23,L$5,FALSE),LEN(HLOOKUP($A174,CPS!$B$4:$AHB$23,L$5,FALSE))-3)),HLOOKUP($A174,CPS!$B$4:$AHB$23,L$5,FALSE)))</f>
        <v>3646</v>
      </c>
      <c r="M174" s="32">
        <f t="shared" ref="M174:M176" si="96">H174/G174*100</f>
        <v>6.5843303743728292</v>
      </c>
      <c r="N174" s="32">
        <f t="shared" ref="N174:N176" si="97">SUM(I174:K174)/G174*100</f>
        <v>4.2145889617908141</v>
      </c>
      <c r="P174" s="24" t="e">
        <f t="shared" si="79"/>
        <v>#N/A</v>
      </c>
      <c r="Q174" s="24" t="e">
        <f t="shared" ref="Q174:Q177" si="98">IF($A174&gt;=Q$4,IF($A174&lt;=Q$5,$M174,NA()),NA())</f>
        <v>#N/A</v>
      </c>
      <c r="R174" s="24" t="e">
        <f t="shared" ref="R174:R177" si="99">IF($A174&gt;=R$4,IF($A174&lt;=R$5,$N174,NA()),NA())</f>
        <v>#N/A</v>
      </c>
      <c r="S174" s="24" t="e">
        <f t="shared" si="80"/>
        <v>#N/A</v>
      </c>
      <c r="T174" s="24" t="e">
        <f t="shared" ref="T174:T177" si="100">IF($A174&gt;=T$4,IF($A174&lt;=T$5,$M174,NA()),NA())</f>
        <v>#N/A</v>
      </c>
      <c r="U174" s="24" t="e">
        <f t="shared" ref="U174:U177" si="101">IF($A174&gt;=U$4,IF($A174&lt;=U$5,$N174,NA()),NA())</f>
        <v>#N/A</v>
      </c>
      <c r="V174" s="24" t="e">
        <f t="shared" si="81"/>
        <v>#N/A</v>
      </c>
      <c r="W174" s="24" t="e">
        <f t="shared" ref="W174:W177" si="102">IF($A174&gt;=W$4,IF($A174&lt;=W$5,$M174,NA()),NA())</f>
        <v>#N/A</v>
      </c>
      <c r="X174" s="24" t="e">
        <f t="shared" ref="X174:X177" si="103">IF($A174&gt;=X$4,IF($A174&lt;=X$5,$N174,NA()),NA())</f>
        <v>#N/A</v>
      </c>
      <c r="Y174" s="24" t="e">
        <f t="shared" si="82"/>
        <v>#N/A</v>
      </c>
      <c r="Z174" s="24" t="e">
        <f t="shared" ref="Z174:Z177" si="104">IF($A174&gt;=Z$4,IF($A174&lt;=Z$5,$M174,NA()),NA())</f>
        <v>#N/A</v>
      </c>
      <c r="AA174" s="24" t="e">
        <f t="shared" ref="AA174:AA177" si="105">IF($A174&gt;=AA$4,IF($A174&lt;=AA$5,$N174,NA()),NA())</f>
        <v>#N/A</v>
      </c>
      <c r="AB174" s="24">
        <f t="shared" si="83"/>
        <v>2.7394935401978602</v>
      </c>
      <c r="AC174" s="24">
        <f t="shared" ref="AC174:AC177" si="106">IF($A174&gt;=AC$4,IF($A174&lt;=AC$5,$M174,NA()),NA())</f>
        <v>6.5843303743728292</v>
      </c>
      <c r="AD174" s="24">
        <f t="shared" ref="AD174:AD177" si="107">IF($A174&gt;=AD$4,IF($A174&lt;=AD$5,$N174,NA()),NA())</f>
        <v>4.2145889617908141</v>
      </c>
    </row>
    <row r="175" spans="1:30" ht="9.9499999999999993" x14ac:dyDescent="0.2">
      <c r="A175" s="44">
        <v>41671</v>
      </c>
      <c r="B175" s="22">
        <f>IF(ISBLANK(HLOOKUP($A175,JOLTS!$A$4:$GO$6,B$5,FALSE)),NA(),IF(ISTEXT(HLOOKUP($A175,JOLTS!$A$4:$GO$6,B$5,FALSE)),VALUE(LEFT(HLOOKUP($A175,JOLTS!$A$4:$GO$6,B$5,FALSE),LEN(HLOOKUP($A175,JOLTS!$A$4:$GO$6,B$5,FALSE))-3)),HLOOKUP($A175,JOLTS!$A$4:$GO$6,B$5,FALSE)))</f>
        <v>4125</v>
      </c>
      <c r="C175" s="20">
        <f>IF(ISBLANK(HLOOKUP($A175,JOLTS!$A$4:$GO$6,C$5,FALSE)),NA(),IF(ISTEXT(HLOOKUP($A175,JOLTS!$A$4:$GO$6,C$5,FALSE)),VALUE(LEFT(HLOOKUP($A175,JOLTS!$A$4:$GO$6,C$5,FALSE),LEN(HLOOKUP($A175,JOLTS!$A$4:$GO$6,C$5,FALSE))-3)),HLOOKUP($A175,JOLTS!$A$4:$GO$6,C$5,FALSE)))</f>
        <v>2.9</v>
      </c>
      <c r="D175" s="22">
        <f>IF(ISBLANK(HLOOKUP($A175,CES!$A$4:$ALB$7,D$5,FALSE)),NA(),IF(ISTEXT(HLOOKUP($A175,CES!$A$4:$ALB$7,D$5,FALSE)),VALUE(LEFT(HLOOKUP($A175,CES!$A$4:$ALB$7,D$5,FALSE),LEN(HLOOKUP($A175,CES!$A$4:$ALB$7,D$5,FALSE))-3)),HLOOKUP($A175,CES!$A$4:$ALB$7,D$5,FALSE)))</f>
        <v>137761</v>
      </c>
      <c r="E175" s="32">
        <f t="shared" si="78"/>
        <v>2.9072635778018974</v>
      </c>
      <c r="G175" s="38">
        <f>IF(ISBLANK(HLOOKUP($A175,CPS!$B$4:$AHB$23,G$5,FALSE)),NA(),IF(ISTEXT(HLOOKUP($A175,CPS!$B$4:$AHB$23,G$5,FALSE)),VALUE(LEFT(HLOOKUP($A175,CPS!$B$4:$AHB$23,G$5,FALSE),LEN(HLOOKUP($A175,CPS!$B$4:$AHB$23,G$5,FALSE))-3)),HLOOKUP($A175,CPS!$B$4:$AHB$23,G$5,FALSE)))</f>
        <v>155724</v>
      </c>
      <c r="H175" s="38">
        <f>IF(ISBLANK(HLOOKUP($A175,CPS!$B$4:$AHB$23,H$5,FALSE)),NA(),IF(ISTEXT(HLOOKUP($A175,CPS!$B$4:$AHB$23,H$5,FALSE)),VALUE(LEFT(HLOOKUP($A175,CPS!$B$4:$AHB$23,H$5,FALSE),LEN(HLOOKUP($A175,CPS!$B$4:$AHB$23,H$5,FALSE))-3)),HLOOKUP($A175,CPS!$B$4:$AHB$23,H$5,FALSE)))</f>
        <v>10459</v>
      </c>
      <c r="I175" s="38">
        <f>IF(ISBLANK(HLOOKUP($A175,CPS!$B$4:$AHB$23,I$5,FALSE)),NA(),IF(ISTEXT(HLOOKUP($A175,CPS!$B$4:$AHB$23,I$5,FALSE)),VALUE(LEFT(HLOOKUP($A175,CPS!$B$4:$AHB$23,I$5,FALSE),LEN(HLOOKUP($A175,CPS!$B$4:$AHB$23,I$5,FALSE))-3)),HLOOKUP($A175,CPS!$B$4:$AHB$23,I$5,FALSE)))</f>
        <v>2373</v>
      </c>
      <c r="J175" s="38">
        <f>IF(ISBLANK(HLOOKUP($A175,CPS!$B$4:$AHB$23,J$5,FALSE)),NA(),IF(ISTEXT(HLOOKUP($A175,CPS!$B$4:$AHB$23,J$5,FALSE)),VALUE(LEFT(HLOOKUP($A175,CPS!$B$4:$AHB$23,J$5,FALSE),LEN(HLOOKUP($A175,CPS!$B$4:$AHB$23,J$5,FALSE))-3)),HLOOKUP($A175,CPS!$B$4:$AHB$23,J$5,FALSE)))</f>
        <v>2568</v>
      </c>
      <c r="K175" s="38">
        <f>IF(ISBLANK(HLOOKUP($A175,CPS!$B$4:$AHB$23,K$5,FALSE)),NA(),IF(ISTEXT(HLOOKUP($A175,CPS!$B$4:$AHB$23,K$5,FALSE)),VALUE(LEFT(HLOOKUP($A175,CPS!$B$4:$AHB$23,K$5,FALSE),LEN(HLOOKUP($A175,CPS!$B$4:$AHB$23,K$5,FALSE))-3)),HLOOKUP($A175,CPS!$B$4:$AHB$23,K$5,FALSE)))</f>
        <v>1615</v>
      </c>
      <c r="L175" s="38">
        <f>IF(ISBLANK(HLOOKUP($A175,CPS!$B$4:$AHB$23,L$5,FALSE)),NA(),IF(ISTEXT(HLOOKUP($A175,CPS!$B$4:$AHB$23,L$5,FALSE)),VALUE(LEFT(HLOOKUP($A175,CPS!$B$4:$AHB$23,L$5,FALSE),LEN(HLOOKUP($A175,CPS!$B$4:$AHB$23,L$5,FALSE))-3)),HLOOKUP($A175,CPS!$B$4:$AHB$23,L$5,FALSE)))</f>
        <v>3849</v>
      </c>
      <c r="M175" s="32">
        <f t="shared" si="96"/>
        <v>6.7163699879273588</v>
      </c>
      <c r="N175" s="32">
        <f t="shared" si="97"/>
        <v>4.2100125863707589</v>
      </c>
      <c r="P175" s="24" t="e">
        <f t="shared" si="79"/>
        <v>#N/A</v>
      </c>
      <c r="Q175" s="24" t="e">
        <f t="shared" si="98"/>
        <v>#N/A</v>
      </c>
      <c r="R175" s="24" t="e">
        <f t="shared" si="99"/>
        <v>#N/A</v>
      </c>
      <c r="S175" s="24" t="e">
        <f t="shared" si="80"/>
        <v>#N/A</v>
      </c>
      <c r="T175" s="24" t="e">
        <f t="shared" si="100"/>
        <v>#N/A</v>
      </c>
      <c r="U175" s="24" t="e">
        <f t="shared" si="101"/>
        <v>#N/A</v>
      </c>
      <c r="V175" s="24" t="e">
        <f t="shared" si="81"/>
        <v>#N/A</v>
      </c>
      <c r="W175" s="24" t="e">
        <f t="shared" si="102"/>
        <v>#N/A</v>
      </c>
      <c r="X175" s="24" t="e">
        <f t="shared" si="103"/>
        <v>#N/A</v>
      </c>
      <c r="Y175" s="24" t="e">
        <f t="shared" si="82"/>
        <v>#N/A</v>
      </c>
      <c r="Z175" s="24" t="e">
        <f t="shared" si="104"/>
        <v>#N/A</v>
      </c>
      <c r="AA175" s="24" t="e">
        <f t="shared" si="105"/>
        <v>#N/A</v>
      </c>
      <c r="AB175" s="24">
        <f t="shared" si="83"/>
        <v>2.9072635778018974</v>
      </c>
      <c r="AC175" s="24">
        <f t="shared" si="106"/>
        <v>6.7163699879273588</v>
      </c>
      <c r="AD175" s="24">
        <f t="shared" si="107"/>
        <v>4.2100125863707589</v>
      </c>
    </row>
    <row r="176" spans="1:30" ht="9.9499999999999993" x14ac:dyDescent="0.2">
      <c r="A176" s="44">
        <v>41699</v>
      </c>
      <c r="B176" s="22">
        <f>IF(ISBLANK(HLOOKUP($A176,JOLTS!$A$4:$GO$6,B$5,FALSE)),NA(),IF(ISTEXT(HLOOKUP($A176,JOLTS!$A$4:$GO$6,B$5,FALSE)),VALUE(LEFT(HLOOKUP($A176,JOLTS!$A$4:$GO$6,B$5,FALSE),LEN(HLOOKUP($A176,JOLTS!$A$4:$GO$6,B$5,FALSE))-3)),HLOOKUP($A176,JOLTS!$A$4:$GO$6,B$5,FALSE)))</f>
        <v>4166</v>
      </c>
      <c r="C176" s="20">
        <f>IF(ISBLANK(HLOOKUP($A176,JOLTS!$A$4:$GO$6,C$5,FALSE)),NA(),IF(ISTEXT(HLOOKUP($A176,JOLTS!$A$4:$GO$6,C$5,FALSE)),VALUE(LEFT(HLOOKUP($A176,JOLTS!$A$4:$GO$6,C$5,FALSE),LEN(HLOOKUP($A176,JOLTS!$A$4:$GO$6,C$5,FALSE))-3)),HLOOKUP($A176,JOLTS!$A$4:$GO$6,C$5,FALSE)))</f>
        <v>2.9</v>
      </c>
      <c r="D176" s="22">
        <f>IF(ISBLANK(HLOOKUP($A176,CES!$A$4:$ALB$7,D$5,FALSE)),NA(),IF(ISTEXT(HLOOKUP($A176,CES!$A$4:$ALB$7,D$5,FALSE)),VALUE(LEFT(HLOOKUP($A176,CES!$A$4:$ALB$7,D$5,FALSE),LEN(HLOOKUP($A176,CES!$A$4:$ALB$7,D$5,FALSE))-3)),HLOOKUP($A176,CES!$A$4:$ALB$7,D$5,FALSE)))</f>
        <v>137964</v>
      </c>
      <c r="E176" s="32">
        <f t="shared" si="78"/>
        <v>2.9311193977344683</v>
      </c>
      <c r="G176" s="38">
        <f>IF(ISBLANK(HLOOKUP($A176,CPS!$B$4:$AHB$23,G$5,FALSE)),NA(),IF(ISTEXT(HLOOKUP($A176,CPS!$B$4:$AHB$23,G$5,FALSE)),VALUE(LEFT(HLOOKUP($A176,CPS!$B$4:$AHB$23,G$5,FALSE),LEN(HLOOKUP($A176,CPS!$B$4:$AHB$23,G$5,FALSE))-3)),HLOOKUP($A176,CPS!$B$4:$AHB$23,G$5,FALSE)))</f>
        <v>156227</v>
      </c>
      <c r="H176" s="38">
        <f>IF(ISBLANK(HLOOKUP($A176,CPS!$B$4:$AHB$23,H$5,FALSE)),NA(),IF(ISTEXT(HLOOKUP($A176,CPS!$B$4:$AHB$23,H$5,FALSE)),VALUE(LEFT(HLOOKUP($A176,CPS!$B$4:$AHB$23,H$5,FALSE),LEN(HLOOKUP($A176,CPS!$B$4:$AHB$23,H$5,FALSE))-3)),HLOOKUP($A176,CPS!$B$4:$AHB$23,H$5,FALSE)))</f>
        <v>10486</v>
      </c>
      <c r="I176" s="38">
        <f>IF(ISBLANK(HLOOKUP($A176,CPS!$B$4:$AHB$23,I$5,FALSE)),NA(),IF(ISTEXT(HLOOKUP($A176,CPS!$B$4:$AHB$23,I$5,FALSE)),VALUE(LEFT(HLOOKUP($A176,CPS!$B$4:$AHB$23,I$5,FALSE),LEN(HLOOKUP($A176,CPS!$B$4:$AHB$23,I$5,FALSE))-3)),HLOOKUP($A176,CPS!$B$4:$AHB$23,I$5,FALSE)))</f>
        <v>2461</v>
      </c>
      <c r="J176" s="38">
        <f>IF(ISBLANK(HLOOKUP($A176,CPS!$B$4:$AHB$23,J$5,FALSE)),NA(),IF(ISTEXT(HLOOKUP($A176,CPS!$B$4:$AHB$23,J$5,FALSE)),VALUE(LEFT(HLOOKUP($A176,CPS!$B$4:$AHB$23,J$5,FALSE),LEN(HLOOKUP($A176,CPS!$B$4:$AHB$23,J$5,FALSE))-3)),HLOOKUP($A176,CPS!$B$4:$AHB$23,J$5,FALSE)))</f>
        <v>2581</v>
      </c>
      <c r="K176" s="38">
        <f>IF(ISBLANK(HLOOKUP($A176,CPS!$B$4:$AHB$23,K$5,FALSE)),NA(),IF(ISTEXT(HLOOKUP($A176,CPS!$B$4:$AHB$23,K$5,FALSE)),VALUE(LEFT(HLOOKUP($A176,CPS!$B$4:$AHB$23,K$5,FALSE),LEN(HLOOKUP($A176,CPS!$B$4:$AHB$23,K$5,FALSE))-3)),HLOOKUP($A176,CPS!$B$4:$AHB$23,K$5,FALSE)))</f>
        <v>1677</v>
      </c>
      <c r="L176" s="38">
        <f>IF(ISBLANK(HLOOKUP($A176,CPS!$B$4:$AHB$23,L$5,FALSE)),NA(),IF(ISTEXT(HLOOKUP($A176,CPS!$B$4:$AHB$23,L$5,FALSE)),VALUE(LEFT(HLOOKUP($A176,CPS!$B$4:$AHB$23,L$5,FALSE),LEN(HLOOKUP($A176,CPS!$B$4:$AHB$23,L$5,FALSE))-3)),HLOOKUP($A176,CPS!$B$4:$AHB$23,L$5,FALSE)))</f>
        <v>3739</v>
      </c>
      <c r="M176" s="32">
        <f t="shared" si="96"/>
        <v>6.7120280105231496</v>
      </c>
      <c r="N176" s="32">
        <f t="shared" si="97"/>
        <v>4.3007930767408959</v>
      </c>
      <c r="P176" s="24" t="e">
        <f t="shared" si="79"/>
        <v>#N/A</v>
      </c>
      <c r="Q176" s="24" t="e">
        <f t="shared" si="98"/>
        <v>#N/A</v>
      </c>
      <c r="R176" s="24" t="e">
        <f t="shared" si="99"/>
        <v>#N/A</v>
      </c>
      <c r="S176" s="24" t="e">
        <f t="shared" si="80"/>
        <v>#N/A</v>
      </c>
      <c r="T176" s="24" t="e">
        <f t="shared" si="100"/>
        <v>#N/A</v>
      </c>
      <c r="U176" s="24" t="e">
        <f t="shared" si="101"/>
        <v>#N/A</v>
      </c>
      <c r="V176" s="24" t="e">
        <f t="shared" si="81"/>
        <v>#N/A</v>
      </c>
      <c r="W176" s="24" t="e">
        <f t="shared" si="102"/>
        <v>#N/A</v>
      </c>
      <c r="X176" s="24" t="e">
        <f t="shared" si="103"/>
        <v>#N/A</v>
      </c>
      <c r="Y176" s="24" t="e">
        <f t="shared" si="82"/>
        <v>#N/A</v>
      </c>
      <c r="Z176" s="24" t="e">
        <f t="shared" si="104"/>
        <v>#N/A</v>
      </c>
      <c r="AA176" s="24" t="e">
        <f t="shared" si="105"/>
        <v>#N/A</v>
      </c>
      <c r="AB176" s="24">
        <f t="shared" si="83"/>
        <v>2.9311193977344683</v>
      </c>
      <c r="AC176" s="24">
        <f t="shared" si="106"/>
        <v>6.7120280105231496</v>
      </c>
      <c r="AD176" s="24">
        <f t="shared" si="107"/>
        <v>4.3007930767408959</v>
      </c>
    </row>
    <row r="177" spans="1:30" ht="9.9499999999999993" x14ac:dyDescent="0.2">
      <c r="A177" s="44">
        <v>41730</v>
      </c>
      <c r="B177" s="22">
        <f>IF(ISBLANK(HLOOKUP($A177,JOLTS!$A$4:$GO$6,B$5,FALSE)),NA(),IF(ISTEXT(HLOOKUP($A177,JOLTS!$A$4:$GO$6,B$5,FALSE)),VALUE(LEFT(HLOOKUP($A177,JOLTS!$A$4:$GO$6,B$5,FALSE),LEN(HLOOKUP($A177,JOLTS!$A$4:$GO$6,B$5,FALSE))-3)),HLOOKUP($A177,JOLTS!$A$4:$GO$6,B$5,FALSE)))</f>
        <v>4455</v>
      </c>
      <c r="C177" s="20">
        <f>IF(ISBLANK(HLOOKUP($A177,JOLTS!$A$4:$GO$6,C$5,FALSE)),NA(),IF(ISTEXT(HLOOKUP($A177,JOLTS!$A$4:$GO$6,C$5,FALSE)),VALUE(LEFT(HLOOKUP($A177,JOLTS!$A$4:$GO$6,C$5,FALSE),LEN(HLOOKUP($A177,JOLTS!$A$4:$GO$6,C$5,FALSE))-3)),HLOOKUP($A177,JOLTS!$A$4:$GO$6,C$5,FALSE)))</f>
        <v>3.1</v>
      </c>
      <c r="D177" s="22">
        <f>IF(ISBLANK(HLOOKUP($A177,CES!$A$4:$ALB$7,D$5,FALSE)),NA(),IF(ISTEXT(HLOOKUP($A177,CES!$A$4:$ALB$7,D$5,FALSE)),VALUE(LEFT(HLOOKUP($A177,CES!$A$4:$ALB$7,D$5,FALSE),LEN(HLOOKUP($A177,CES!$A$4:$ALB$7,D$5,FALSE))-3)),HLOOKUP($A177,CES!$A$4:$ALB$7,D$5,FALSE)))</f>
        <v>138252</v>
      </c>
      <c r="E177" s="32">
        <f t="shared" si="78"/>
        <v>3.1217809918224053</v>
      </c>
      <c r="G177" s="38">
        <f>IF(ISBLANK(HLOOKUP($A177,CPS!$B$4:$AHB$23,G$5,FALSE)),NA(),IF(ISTEXT(HLOOKUP($A177,CPS!$B$4:$AHB$23,G$5,FALSE)),VALUE(LEFT(HLOOKUP($A177,CPS!$B$4:$AHB$23,G$5,FALSE),LEN(HLOOKUP($A177,CPS!$B$4:$AHB$23,G$5,FALSE))-3)),HLOOKUP($A177,CPS!$B$4:$AHB$23,G$5,FALSE)))</f>
        <v>155421</v>
      </c>
      <c r="H177" s="38">
        <f>IF(ISBLANK(HLOOKUP($A177,CPS!$B$4:$AHB$23,H$5,FALSE)),NA(),IF(ISTEXT(HLOOKUP($A177,CPS!$B$4:$AHB$23,H$5,FALSE)),VALUE(LEFT(HLOOKUP($A177,CPS!$B$4:$AHB$23,H$5,FALSE),LEN(HLOOKUP($A177,CPS!$B$4:$AHB$23,H$5,FALSE))-3)),HLOOKUP($A177,CPS!$B$4:$AHB$23,H$5,FALSE)))</f>
        <v>9753</v>
      </c>
      <c r="I177" s="38">
        <f>IF(ISBLANK(HLOOKUP($A177,CPS!$B$4:$AHB$23,I$5,FALSE)),NA(),IF(ISTEXT(HLOOKUP($A177,CPS!$B$4:$AHB$23,I$5,FALSE)),VALUE(LEFT(HLOOKUP($A177,CPS!$B$4:$AHB$23,I$5,FALSE),LEN(HLOOKUP($A177,CPS!$B$4:$AHB$23,I$5,FALSE))-3)),HLOOKUP($A177,CPS!$B$4:$AHB$23,I$5,FALSE)))</f>
        <v>2447</v>
      </c>
      <c r="J177" s="38">
        <f>IF(ISBLANK(HLOOKUP($A177,CPS!$B$4:$AHB$23,J$5,FALSE)),NA(),IF(ISTEXT(HLOOKUP($A177,CPS!$B$4:$AHB$23,J$5,FALSE)),VALUE(LEFT(HLOOKUP($A177,CPS!$B$4:$AHB$23,J$5,FALSE),LEN(HLOOKUP($A177,CPS!$B$4:$AHB$23,J$5,FALSE))-3)),HLOOKUP($A177,CPS!$B$4:$AHB$23,J$5,FALSE)))</f>
        <v>2359</v>
      </c>
      <c r="K177" s="38">
        <f>IF(ISBLANK(HLOOKUP($A177,CPS!$B$4:$AHB$23,K$5,FALSE)),NA(),IF(ISTEXT(HLOOKUP($A177,CPS!$B$4:$AHB$23,K$5,FALSE)),VALUE(LEFT(HLOOKUP($A177,CPS!$B$4:$AHB$23,K$5,FALSE),LEN(HLOOKUP($A177,CPS!$B$4:$AHB$23,K$5,FALSE))-3)),HLOOKUP($A177,CPS!$B$4:$AHB$23,K$5,FALSE)))</f>
        <v>1533</v>
      </c>
      <c r="L177" s="38">
        <f>IF(ISBLANK(HLOOKUP($A177,CPS!$B$4:$AHB$23,L$5,FALSE)),NA(),IF(ISTEXT(HLOOKUP($A177,CPS!$B$4:$AHB$23,L$5,FALSE)),VALUE(LEFT(HLOOKUP($A177,CPS!$B$4:$AHB$23,L$5,FALSE),LEN(HLOOKUP($A177,CPS!$B$4:$AHB$23,L$5,FALSE))-3)),HLOOKUP($A177,CPS!$B$4:$AHB$23,L$5,FALSE)))</f>
        <v>3452</v>
      </c>
      <c r="M177" s="32">
        <f t="shared" ref="M177" si="108">H177/G177*100</f>
        <v>6.2752137742003971</v>
      </c>
      <c r="N177" s="32">
        <f t="shared" ref="N177" si="109">SUM(I177:K177)/G177*100</f>
        <v>4.078599417067192</v>
      </c>
      <c r="P177" s="24" t="e">
        <f t="shared" si="79"/>
        <v>#N/A</v>
      </c>
      <c r="Q177" s="24" t="e">
        <f t="shared" si="98"/>
        <v>#N/A</v>
      </c>
      <c r="R177" s="24" t="e">
        <f t="shared" si="99"/>
        <v>#N/A</v>
      </c>
      <c r="S177" s="24" t="e">
        <f t="shared" si="80"/>
        <v>#N/A</v>
      </c>
      <c r="T177" s="24" t="e">
        <f t="shared" si="100"/>
        <v>#N/A</v>
      </c>
      <c r="U177" s="24" t="e">
        <f t="shared" si="101"/>
        <v>#N/A</v>
      </c>
      <c r="V177" s="24" t="e">
        <f t="shared" si="81"/>
        <v>#N/A</v>
      </c>
      <c r="W177" s="24" t="e">
        <f t="shared" si="102"/>
        <v>#N/A</v>
      </c>
      <c r="X177" s="24" t="e">
        <f t="shared" si="103"/>
        <v>#N/A</v>
      </c>
      <c r="Y177" s="24" t="e">
        <f t="shared" si="82"/>
        <v>#N/A</v>
      </c>
      <c r="Z177" s="24" t="e">
        <f t="shared" si="104"/>
        <v>#N/A</v>
      </c>
      <c r="AA177" s="24" t="e">
        <f t="shared" si="105"/>
        <v>#N/A</v>
      </c>
      <c r="AB177" s="24">
        <f t="shared" si="83"/>
        <v>3.1217809918224053</v>
      </c>
      <c r="AC177" s="24">
        <f t="shared" si="106"/>
        <v>6.2752137742003971</v>
      </c>
      <c r="AD177" s="24">
        <f t="shared" si="107"/>
        <v>4.078599417067192</v>
      </c>
    </row>
    <row r="178" spans="1:30" ht="9.9499999999999993" x14ac:dyDescent="0.2">
      <c r="A178" s="44">
        <v>41760</v>
      </c>
    </row>
    <row r="179" spans="1:30" ht="9.9499999999999993" x14ac:dyDescent="0.2">
      <c r="A179" s="44">
        <v>41791</v>
      </c>
    </row>
    <row r="180" spans="1:30" ht="9.9499999999999993" x14ac:dyDescent="0.2">
      <c r="A180" s="44">
        <v>41821</v>
      </c>
    </row>
    <row r="181" spans="1:30" x14ac:dyDescent="0.2">
      <c r="A181" s="44">
        <v>41852</v>
      </c>
    </row>
    <row r="182" spans="1:30" x14ac:dyDescent="0.2">
      <c r="A182" s="44">
        <v>41883</v>
      </c>
    </row>
    <row r="183" spans="1:30" x14ac:dyDescent="0.2">
      <c r="A183" s="44">
        <v>41913</v>
      </c>
    </row>
    <row r="184" spans="1:30" x14ac:dyDescent="0.2">
      <c r="A184" s="44">
        <v>41944</v>
      </c>
    </row>
    <row r="185" spans="1:30" x14ac:dyDescent="0.2">
      <c r="A185" s="44">
        <v>41974</v>
      </c>
    </row>
  </sheetData>
  <mergeCells count="5">
    <mergeCell ref="P2:R2"/>
    <mergeCell ref="S2:U2"/>
    <mergeCell ref="V2:X2"/>
    <mergeCell ref="Y2:AA2"/>
    <mergeCell ref="AB2:AD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Identifiers</vt:lpstr>
      <vt:lpstr>CPS</vt:lpstr>
      <vt:lpstr>CES</vt:lpstr>
      <vt:lpstr>JOLTS</vt:lpstr>
      <vt:lpstr>Figure17</vt:lpstr>
      <vt:lpstr>Sheet1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cramer</cp:lastModifiedBy>
  <cp:lastPrinted>2014-01-06T20:20:29Z</cp:lastPrinted>
  <dcterms:created xsi:type="dcterms:W3CDTF">2013-12-19T22:08:08Z</dcterms:created>
  <dcterms:modified xsi:type="dcterms:W3CDTF">2014-10-30T19:26:50Z</dcterms:modified>
</cp:coreProperties>
</file>